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men-fs11\検査・技術部\20_瑕疵検査室\10_検査・企画Ｇ\200_作成中\◆◆確認・差替え依頼用\【検査員専用ページ】既存関連の差替え\"/>
    </mc:Choice>
  </mc:AlternateContent>
  <xr:revisionPtr revIDLastSave="0" documentId="13_ncr:1_{7B12AC57-FE84-49D5-BD7B-F971E402143C}" xr6:coauthVersionLast="47" xr6:coauthVersionMax="47" xr10:uidLastSave="{00000000-0000-0000-0000-000000000000}"/>
  <bookViews>
    <workbookView xWindow="20370" yWindow="-3240" windowWidth="29040" windowHeight="15840" tabRatio="902" xr2:uid="{00000000-000D-0000-FFFF-FFFF00000000}"/>
  </bookViews>
  <sheets>
    <sheet name="📝現況検査報告書" sheetId="3" r:id="rId1"/>
    <sheet name="非破壊検査結果" sheetId="11" r:id="rId2"/>
    <sheet name="傾斜測定一覧表" sheetId="10" r:id="rId3"/>
    <sheet name="📷【写真帳票】戸建住宅" sheetId="5" r:id="rId4"/>
    <sheet name="📷【写真帳票】共同住宅（全体用）" sheetId="9" r:id="rId5"/>
    <sheet name="📷【写真帳票】共同住宅 (住戸用)" sheetId="8" r:id="rId6"/>
  </sheets>
  <definedNames>
    <definedName name="_xlnm._FilterDatabase" localSheetId="0" hidden="1">'📝現況検査報告書'!$AK$18:$AP$37</definedName>
    <definedName name="_xlnm._FilterDatabase" localSheetId="1" hidden="1">非破壊検査結果!#REF!</definedName>
    <definedName name="_xlnm.Print_Area" localSheetId="0">'📝現況検査報告書'!$A$1:$AP$120</definedName>
    <definedName name="_xlnm.Print_Area" localSheetId="5">'📷【写真帳票】共同住宅 (住戸用)'!$A$1:$AP$221</definedName>
    <definedName name="_xlnm.Print_Area" localSheetId="4">'📷【写真帳票】共同住宅（全体用）'!$A$1:$AP$296</definedName>
    <definedName name="_xlnm.Print_Area" localSheetId="3">'📷【写真帳票】戸建住宅'!$A$1:$AP$444</definedName>
    <definedName name="_xlnm.Print_Area" localSheetId="2">傾斜測定一覧表!$A$1:$AP$170</definedName>
    <definedName name="_xlnm.Print_Area" localSheetId="1">非破壊検査結果!$A$1:$AP$26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09" i="3" l="1"/>
  <c r="AZ18" i="3" l="1"/>
  <c r="AU76" i="3" l="1"/>
  <c r="AZ76" i="3" s="1"/>
  <c r="AU104" i="3"/>
  <c r="AZ104" i="3" s="1"/>
  <c r="AU102" i="3"/>
  <c r="AZ102" i="3" s="1"/>
  <c r="AU68" i="3"/>
  <c r="AZ68" i="3" s="1"/>
  <c r="AU24" i="11"/>
  <c r="BP24" i="11" s="1"/>
  <c r="AU23" i="11"/>
  <c r="AZ24" i="11" l="1"/>
  <c r="AC24" i="11" s="1"/>
  <c r="BB24" i="11"/>
  <c r="BD24" i="11"/>
  <c r="BF24" i="11"/>
  <c r="BH24" i="11"/>
  <c r="BJ24" i="11"/>
  <c r="BL24" i="11"/>
  <c r="BN24" i="11"/>
  <c r="BB23" i="11"/>
  <c r="BD23" i="11"/>
  <c r="BF23" i="11"/>
  <c r="BH23" i="11"/>
  <c r="BJ23" i="11"/>
  <c r="BL23" i="11"/>
  <c r="BN23" i="11"/>
  <c r="BP23" i="11"/>
  <c r="AZ23" i="11"/>
  <c r="AC23" i="11" s="1"/>
  <c r="AM23" i="11" s="1"/>
  <c r="AK156" i="8" l="1"/>
  <c r="K3" i="8"/>
  <c r="K77" i="8" s="1"/>
  <c r="Y62" i="3"/>
  <c r="K62" i="3"/>
  <c r="AJ27" i="10"/>
  <c r="Y3" i="11"/>
  <c r="K3" i="11"/>
  <c r="Y3" i="8"/>
  <c r="Y151" i="8" s="1"/>
  <c r="AK82" i="8"/>
  <c r="K3" i="9"/>
  <c r="K225" i="9" s="1"/>
  <c r="Y3" i="9"/>
  <c r="Y225" i="9" s="1"/>
  <c r="K3" i="5"/>
  <c r="K299" i="5" s="1"/>
  <c r="Y3" i="5"/>
  <c r="Y299" i="5" s="1"/>
  <c r="K3" i="10"/>
  <c r="Y3" i="10"/>
  <c r="AJ13" i="10"/>
  <c r="AJ15" i="10"/>
  <c r="AJ17" i="10"/>
  <c r="AJ19" i="10"/>
  <c r="AJ21" i="10"/>
  <c r="AJ23" i="10"/>
  <c r="AJ25" i="10"/>
  <c r="AJ29" i="10"/>
  <c r="AJ31" i="10"/>
  <c r="AJ33" i="10"/>
  <c r="AJ35" i="10"/>
  <c r="AJ37" i="10"/>
  <c r="AJ39" i="10"/>
  <c r="AJ41" i="10"/>
  <c r="AJ43" i="10"/>
  <c r="AJ45" i="10"/>
  <c r="AJ47" i="10"/>
  <c r="AJ49" i="10"/>
  <c r="AJ51" i="10"/>
  <c r="AJ53" i="10"/>
  <c r="AJ55" i="10"/>
  <c r="AJ57" i="10"/>
  <c r="AJ59" i="10"/>
  <c r="AJ61" i="10"/>
  <c r="AJ63" i="10"/>
  <c r="AJ65" i="10"/>
  <c r="AJ67" i="10"/>
  <c r="AJ69" i="10"/>
  <c r="AJ71" i="10"/>
  <c r="AJ73" i="10"/>
  <c r="AJ75" i="10"/>
  <c r="AJ77" i="10"/>
  <c r="AJ79" i="10"/>
  <c r="AJ81" i="10"/>
  <c r="K87" i="10"/>
  <c r="Y87" i="10"/>
  <c r="AJ97" i="10"/>
  <c r="AJ99" i="10"/>
  <c r="AJ101" i="10"/>
  <c r="AJ103" i="10"/>
  <c r="AJ105" i="10"/>
  <c r="AJ107" i="10"/>
  <c r="AJ109" i="10"/>
  <c r="AJ111" i="10"/>
  <c r="AJ113" i="10"/>
  <c r="AJ115" i="10"/>
  <c r="AJ117" i="10"/>
  <c r="AJ119" i="10"/>
  <c r="AJ121" i="10"/>
  <c r="AJ123" i="10"/>
  <c r="AJ125" i="10"/>
  <c r="AJ127" i="10"/>
  <c r="AJ129" i="10"/>
  <c r="AJ131" i="10"/>
  <c r="AJ133" i="10"/>
  <c r="AJ135" i="10"/>
  <c r="AJ137" i="10"/>
  <c r="AJ139" i="10"/>
  <c r="AJ141" i="10"/>
  <c r="AJ143" i="10"/>
  <c r="AJ145" i="10"/>
  <c r="AJ147" i="10"/>
  <c r="AJ149" i="10"/>
  <c r="AJ151" i="10"/>
  <c r="AJ153" i="10"/>
  <c r="AJ155" i="10"/>
  <c r="AJ157" i="10"/>
  <c r="AJ159" i="10"/>
  <c r="AJ161" i="10"/>
  <c r="AJ163" i="10"/>
  <c r="AJ165" i="10"/>
  <c r="N11" i="11"/>
  <c r="T11" i="11"/>
  <c r="Z11" i="11"/>
  <c r="AF11" i="11"/>
  <c r="N12" i="11"/>
  <c r="T12" i="11"/>
  <c r="Z12" i="11"/>
  <c r="AF12" i="11"/>
  <c r="N13" i="11"/>
  <c r="T13" i="11"/>
  <c r="Z13" i="11"/>
  <c r="AF13" i="11"/>
  <c r="N14" i="11"/>
  <c r="AL14" i="11" s="1"/>
  <c r="T14" i="11"/>
  <c r="Z14" i="11"/>
  <c r="AF14" i="11"/>
  <c r="Y151" i="9" l="1"/>
  <c r="K77" i="5"/>
  <c r="K373" i="5"/>
  <c r="K225" i="5"/>
  <c r="K151" i="9"/>
  <c r="Y77" i="5"/>
  <c r="Y225" i="5"/>
  <c r="Y373" i="5"/>
  <c r="K151" i="5"/>
  <c r="K77" i="9"/>
  <c r="Y77" i="8"/>
  <c r="Y151" i="5"/>
  <c r="Y77" i="9"/>
  <c r="K151" i="8"/>
  <c r="AH24" i="11"/>
  <c r="AL12" i="11"/>
  <c r="AL11" i="11"/>
  <c r="AL13" i="11"/>
  <c r="AH23" i="11" l="1"/>
</calcChain>
</file>

<file path=xl/sharedStrings.xml><?xml version="1.0" encoding="utf-8"?>
<sst xmlns="http://schemas.openxmlformats.org/spreadsheetml/2006/main" count="758" uniqueCount="244">
  <si>
    <t>年</t>
    <rPh sb="0" eb="1">
      <t>ネン</t>
    </rPh>
    <phoneticPr fontId="18"/>
  </si>
  <si>
    <t>月</t>
    <rPh sb="0" eb="1">
      <t>ガツ</t>
    </rPh>
    <phoneticPr fontId="18"/>
  </si>
  <si>
    <t>ハウスジーメン現場検査　　　写真帳票</t>
  </si>
  <si>
    <t>No.</t>
  </si>
  <si>
    <t>（写真のタテヨコ比率は変更禁止）</t>
    <rPh sb="1" eb="3">
      <t>シャシン</t>
    </rPh>
    <rPh sb="8" eb="10">
      <t>ヒリツ</t>
    </rPh>
    <rPh sb="11" eb="13">
      <t>ヘンコウ</t>
    </rPh>
    <rPh sb="13" eb="15">
      <t>キンシ</t>
    </rPh>
    <phoneticPr fontId="18"/>
  </si>
  <si>
    <t>是正確認日</t>
    <rPh sb="0" eb="2">
      <t>ゼセイ</t>
    </rPh>
    <rPh sb="2" eb="4">
      <t>カクニン</t>
    </rPh>
    <rPh sb="4" eb="5">
      <t>ヒ</t>
    </rPh>
    <phoneticPr fontId="18"/>
  </si>
  <si>
    <t>総合判定</t>
    <rPh sb="0" eb="2">
      <t>ソウゴウ</t>
    </rPh>
    <rPh sb="2" eb="4">
      <t>ハンテイ</t>
    </rPh>
    <phoneticPr fontId="18"/>
  </si>
  <si>
    <t>土台・床組</t>
    <rPh sb="0" eb="2">
      <t>ドダイ</t>
    </rPh>
    <rPh sb="3" eb="4">
      <t>ユカ</t>
    </rPh>
    <rPh sb="4" eb="5">
      <t>グミ</t>
    </rPh>
    <phoneticPr fontId="18"/>
  </si>
  <si>
    <t>床</t>
    <rPh sb="0" eb="1">
      <t>ユカ</t>
    </rPh>
    <phoneticPr fontId="18"/>
  </si>
  <si>
    <t>6/1000以上の傾斜</t>
    <rPh sb="6" eb="8">
      <t>イジョウ</t>
    </rPh>
    <rPh sb="9" eb="11">
      <t>ケイシャ</t>
    </rPh>
    <phoneticPr fontId="18"/>
  </si>
  <si>
    <t>外壁・軒裏</t>
    <rPh sb="0" eb="2">
      <t>ガイヘキ</t>
    </rPh>
    <rPh sb="3" eb="5">
      <t>ノキウラ</t>
    </rPh>
    <phoneticPr fontId="18"/>
  </si>
  <si>
    <t>バルコニー</t>
  </si>
  <si>
    <t>雨漏り跡</t>
    <rPh sb="0" eb="2">
      <t>アマモ</t>
    </rPh>
    <rPh sb="3" eb="4">
      <t>アト</t>
    </rPh>
    <phoneticPr fontId="18"/>
  </si>
  <si>
    <t>内　壁</t>
    <rPh sb="0" eb="1">
      <t>ウチ</t>
    </rPh>
    <rPh sb="2" eb="3">
      <t>カベ</t>
    </rPh>
    <phoneticPr fontId="18"/>
  </si>
  <si>
    <t>天　井</t>
    <rPh sb="0" eb="1">
      <t>テン</t>
    </rPh>
    <rPh sb="2" eb="3">
      <t>イ</t>
    </rPh>
    <phoneticPr fontId="18"/>
  </si>
  <si>
    <t>小　屋　組</t>
    <rPh sb="0" eb="1">
      <t>コ</t>
    </rPh>
    <rPh sb="2" eb="3">
      <t>ヤ</t>
    </rPh>
    <rPh sb="4" eb="5">
      <t>クミ</t>
    </rPh>
    <phoneticPr fontId="18"/>
  </si>
  <si>
    <t>判　定</t>
    <rPh sb="0" eb="1">
      <t>ハン</t>
    </rPh>
    <rPh sb="2" eb="3">
      <t>サダム</t>
    </rPh>
    <phoneticPr fontId="18"/>
  </si>
  <si>
    <t>小屋組</t>
    <rPh sb="0" eb="1">
      <t>コ</t>
    </rPh>
    <rPh sb="1" eb="2">
      <t>ヤ</t>
    </rPh>
    <rPh sb="2" eb="3">
      <t>グ</t>
    </rPh>
    <phoneticPr fontId="18"/>
  </si>
  <si>
    <t>基 礎</t>
    <rPh sb="0" eb="1">
      <t>モト</t>
    </rPh>
    <rPh sb="2" eb="3">
      <t>イシズエ</t>
    </rPh>
    <phoneticPr fontId="18"/>
  </si>
  <si>
    <t>屋　根</t>
    <rPh sb="0" eb="1">
      <t>ヤ</t>
    </rPh>
    <rPh sb="2" eb="3">
      <t>ネ</t>
    </rPh>
    <phoneticPr fontId="18"/>
  </si>
  <si>
    <t>軒　裏</t>
    <rPh sb="0" eb="1">
      <t>ノキ</t>
    </rPh>
    <rPh sb="2" eb="3">
      <t>ウラ</t>
    </rPh>
    <phoneticPr fontId="18"/>
  </si>
  <si>
    <t>外　壁</t>
    <rPh sb="0" eb="1">
      <t>ソト</t>
    </rPh>
    <rPh sb="2" eb="3">
      <t>カベ</t>
    </rPh>
    <phoneticPr fontId="18"/>
  </si>
  <si>
    <t>下地材まで達するひび割れ、欠損、浮き、はらみ、剥落</t>
    <rPh sb="0" eb="2">
      <t>シタジ</t>
    </rPh>
    <rPh sb="2" eb="3">
      <t>ザイ</t>
    </rPh>
    <rPh sb="5" eb="6">
      <t>タッ</t>
    </rPh>
    <rPh sb="10" eb="11">
      <t>ワ</t>
    </rPh>
    <rPh sb="13" eb="15">
      <t>ケッソン</t>
    </rPh>
    <rPh sb="16" eb="17">
      <t>ウ</t>
    </rPh>
    <rPh sb="23" eb="25">
      <t>ハクラク</t>
    </rPh>
    <phoneticPr fontId="18"/>
  </si>
  <si>
    <t>支持部材、床の著しいぐらつき、ひび割れ、劣化</t>
    <rPh sb="0" eb="2">
      <t>シジ</t>
    </rPh>
    <rPh sb="2" eb="4">
      <t>ブザイ</t>
    </rPh>
    <rPh sb="5" eb="6">
      <t>ユカ</t>
    </rPh>
    <rPh sb="7" eb="8">
      <t>イチジル</t>
    </rPh>
    <rPh sb="17" eb="18">
      <t>ワ</t>
    </rPh>
    <rPh sb="20" eb="22">
      <t>レッカ</t>
    </rPh>
    <phoneticPr fontId="18"/>
  </si>
  <si>
    <t>著しいひび割れ、劣化、欠損</t>
    <phoneticPr fontId="18"/>
  </si>
  <si>
    <t>柱</t>
    <rPh sb="0" eb="1">
      <t>ハシラ</t>
    </rPh>
    <phoneticPr fontId="18"/>
  </si>
  <si>
    <t>梁</t>
    <rPh sb="0" eb="1">
      <t>ハリ</t>
    </rPh>
    <phoneticPr fontId="18"/>
  </si>
  <si>
    <t>(下屋を含む)</t>
    <rPh sb="1" eb="3">
      <t>ゲヤ</t>
    </rPh>
    <rPh sb="4" eb="5">
      <t>フク</t>
    </rPh>
    <phoneticPr fontId="18"/>
  </si>
  <si>
    <t>①</t>
    <phoneticPr fontId="18"/>
  </si>
  <si>
    <t>提出前の
確認事項</t>
    <rPh sb="0" eb="2">
      <t>テイシュツ</t>
    </rPh>
    <rPh sb="2" eb="3">
      <t>マエ</t>
    </rPh>
    <rPh sb="5" eb="7">
      <t>カクニン</t>
    </rPh>
    <rPh sb="7" eb="9">
      <t>ジコウ</t>
    </rPh>
    <phoneticPr fontId="18"/>
  </si>
  <si>
    <t>②</t>
    <phoneticPr fontId="18"/>
  </si>
  <si>
    <t>③</t>
    <phoneticPr fontId="18"/>
  </si>
  <si>
    <t>④</t>
    <phoneticPr fontId="18"/>
  </si>
  <si>
    <r>
      <t>著しいひび割れ</t>
    </r>
    <r>
      <rPr>
        <sz val="9"/>
        <rFont val="ＭＳ Ｐゴシック"/>
        <family val="3"/>
        <charset val="128"/>
      </rPr>
      <t>、劣化、</t>
    </r>
    <r>
      <rPr>
        <sz val="9"/>
        <color indexed="8"/>
        <rFont val="ＭＳ Ｐゴシック"/>
        <family val="3"/>
        <charset val="128"/>
      </rPr>
      <t>欠損</t>
    </r>
    <rPh sb="0" eb="1">
      <t>イチジル</t>
    </rPh>
    <rPh sb="5" eb="6">
      <t>ワ</t>
    </rPh>
    <rPh sb="8" eb="10">
      <t>レッカ</t>
    </rPh>
    <rPh sb="11" eb="13">
      <t>ケッソン</t>
    </rPh>
    <phoneticPr fontId="18"/>
  </si>
  <si>
    <t>住宅(物件)ＩＤ</t>
    <phoneticPr fontId="18"/>
  </si>
  <si>
    <t>住宅(物件)名</t>
    <phoneticPr fontId="18"/>
  </si>
  <si>
    <t>（</t>
    <phoneticPr fontId="18"/>
  </si>
  <si>
    <t>）</t>
    <phoneticPr fontId="18"/>
  </si>
  <si>
    <t>検査実施日</t>
    <phoneticPr fontId="18"/>
  </si>
  <si>
    <t>住宅(物件)名</t>
    <rPh sb="0" eb="2">
      <t>ジュウタク</t>
    </rPh>
    <rPh sb="3" eb="5">
      <t>ブッケン</t>
    </rPh>
    <rPh sb="6" eb="7">
      <t>メイ</t>
    </rPh>
    <phoneticPr fontId="18"/>
  </si>
  <si>
    <t>住宅(物件)ＩＤ</t>
    <rPh sb="0" eb="2">
      <t>ジュウタク</t>
    </rPh>
    <rPh sb="3" eb="5">
      <t>ブッケン</t>
    </rPh>
    <phoneticPr fontId="18"/>
  </si>
  <si>
    <t>届出事業者名</t>
    <phoneticPr fontId="18"/>
  </si>
  <si>
    <t>検査員氏名</t>
    <rPh sb="0" eb="3">
      <t>ケンサイン</t>
    </rPh>
    <phoneticPr fontId="18"/>
  </si>
  <si>
    <t>日</t>
    <rPh sb="0" eb="1">
      <t>ヒ</t>
    </rPh>
    <phoneticPr fontId="18"/>
  </si>
  <si>
    <t>備考</t>
    <rPh sb="0" eb="2">
      <t>ビコウ</t>
    </rPh>
    <phoneticPr fontId="18"/>
  </si>
  <si>
    <t>住宅(物件)ＩＤ等は正しいか</t>
    <rPh sb="8" eb="9">
      <t>トウ</t>
    </rPh>
    <rPh sb="10" eb="11">
      <t>タダ</t>
    </rPh>
    <phoneticPr fontId="18"/>
  </si>
  <si>
    <t>検査実施日は正しいか</t>
    <rPh sb="0" eb="2">
      <t>ケンサ</t>
    </rPh>
    <rPh sb="2" eb="5">
      <t>ジッシビ</t>
    </rPh>
    <rPh sb="6" eb="7">
      <t>タダ</t>
    </rPh>
    <phoneticPr fontId="18"/>
  </si>
  <si>
    <t>必須写真の添付はあるか</t>
    <rPh sb="0" eb="2">
      <t>ヒッス</t>
    </rPh>
    <rPh sb="2" eb="4">
      <t>シャシン</t>
    </rPh>
    <rPh sb="5" eb="7">
      <t>テンプ</t>
    </rPh>
    <phoneticPr fontId="18"/>
  </si>
  <si>
    <t>是正完了確認後、是正確認日を記入し検査システムにアップロードすること</t>
    <rPh sb="0" eb="2">
      <t>ゼセイ</t>
    </rPh>
    <rPh sb="2" eb="4">
      <t>カンリョウ</t>
    </rPh>
    <rPh sb="4" eb="6">
      <t>カクニン</t>
    </rPh>
    <rPh sb="6" eb="7">
      <t>ゴ</t>
    </rPh>
    <rPh sb="8" eb="10">
      <t>ゼセイ</t>
    </rPh>
    <rPh sb="10" eb="12">
      <t>カクニン</t>
    </rPh>
    <rPh sb="12" eb="13">
      <t>ヒ</t>
    </rPh>
    <rPh sb="14" eb="16">
      <t>キニュウ</t>
    </rPh>
    <rPh sb="17" eb="19">
      <t>ケンサ</t>
    </rPh>
    <phoneticPr fontId="18"/>
  </si>
  <si>
    <t>判定・総合判定欄の記入漏れはないか</t>
  </si>
  <si>
    <t>指摘事項がある場合は別紙『不備連絡書』を作成し、届出事業者へＦＡＸすること</t>
    <rPh sb="24" eb="26">
      <t>トドケデ</t>
    </rPh>
    <phoneticPr fontId="18"/>
  </si>
  <si>
    <r>
      <t xml:space="preserve">【撮影 </t>
    </r>
    <r>
      <rPr>
        <b/>
        <sz val="11"/>
        <color indexed="8"/>
        <rFont val="ＭＳ Ｐゴシック"/>
        <family val="3"/>
        <charset val="128"/>
      </rPr>
      <t>必須 項目】</t>
    </r>
    <phoneticPr fontId="18"/>
  </si>
  <si>
    <t>撮影箇所</t>
    <phoneticPr fontId="18"/>
  </si>
  <si>
    <t>添付写真欄</t>
  </si>
  <si>
    <t>検査項目</t>
    <rPh sb="0" eb="2">
      <t>ケンサ</t>
    </rPh>
    <rPh sb="2" eb="4">
      <t>コウモク</t>
    </rPh>
    <phoneticPr fontId="18"/>
  </si>
  <si>
    <t>○：指摘無し・該当無し　　×：指摘有り</t>
    <rPh sb="2" eb="4">
      <t>シテキ</t>
    </rPh>
    <rPh sb="4" eb="5">
      <t>ナ</t>
    </rPh>
    <rPh sb="15" eb="17">
      <t>シテキ</t>
    </rPh>
    <rPh sb="17" eb="18">
      <t>ア</t>
    </rPh>
    <phoneticPr fontId="18"/>
  </si>
  <si>
    <t>(</t>
    <phoneticPr fontId="18"/>
  </si>
  <si>
    <t>【撮影 指摘 項目】</t>
    <phoneticPr fontId="18"/>
  </si>
  <si>
    <t>指摘箇所</t>
    <phoneticPr fontId="18"/>
  </si>
  <si>
    <t>No.1</t>
    <phoneticPr fontId="18"/>
  </si>
  <si>
    <t>No.2</t>
  </si>
  <si>
    <t>No.3</t>
  </si>
  <si>
    <t>（階数3がある場合）</t>
    <phoneticPr fontId="18"/>
  </si>
  <si>
    <t>（階数2がある場合）</t>
    <phoneticPr fontId="18"/>
  </si>
  <si>
    <t>（階数4がある場合）</t>
    <phoneticPr fontId="18"/>
  </si>
  <si>
    <t>バルコニー</t>
    <phoneticPr fontId="18"/>
  </si>
  <si>
    <t>構造</t>
    <rPh sb="0" eb="2">
      <t>コウゾウ</t>
    </rPh>
    <phoneticPr fontId="18"/>
  </si>
  <si>
    <t>雨水</t>
    <rPh sb="0" eb="2">
      <t>ウスイ</t>
    </rPh>
    <phoneticPr fontId="18"/>
  </si>
  <si>
    <t>号室</t>
    <rPh sb="0" eb="1">
      <t>ゴウ</t>
    </rPh>
    <rPh sb="1" eb="2">
      <t>シツ</t>
    </rPh>
    <phoneticPr fontId="18"/>
  </si>
  <si>
    <t>排水ドレン</t>
    <phoneticPr fontId="18"/>
  </si>
  <si>
    <t>)</t>
    <phoneticPr fontId="18"/>
  </si>
  <si>
    <t>検査対象の住戸の部屋番号</t>
    <rPh sb="0" eb="2">
      <t>ケンサ</t>
    </rPh>
    <rPh sb="2" eb="4">
      <t>タイショウ</t>
    </rPh>
    <rPh sb="5" eb="6">
      <t>ジュウ</t>
    </rPh>
    <rPh sb="6" eb="7">
      <t>コ</t>
    </rPh>
    <phoneticPr fontId="18"/>
  </si>
  <si>
    <t>売買かし保険用</t>
    <rPh sb="0" eb="2">
      <t>バイバイ</t>
    </rPh>
    <rPh sb="4" eb="6">
      <t>ホケン</t>
    </rPh>
    <rPh sb="6" eb="7">
      <t>ヨウ</t>
    </rPh>
    <phoneticPr fontId="18"/>
  </si>
  <si>
    <t>鉄筋の
本数・間隔</t>
    <phoneticPr fontId="18"/>
  </si>
  <si>
    <t>給水・給湯管
(外部・内部)</t>
    <rPh sb="0" eb="2">
      <t>キュウスイ</t>
    </rPh>
    <rPh sb="3" eb="5">
      <t>キュウトウ</t>
    </rPh>
    <rPh sb="5" eb="6">
      <t>カン</t>
    </rPh>
    <rPh sb="8" eb="10">
      <t>ガイブ</t>
    </rPh>
    <rPh sb="11" eb="13">
      <t>ナイブ</t>
    </rPh>
    <phoneticPr fontId="18"/>
  </si>
  <si>
    <t>排水・汚水管
(外部・内部)</t>
    <rPh sb="0" eb="2">
      <t>ハイスイ</t>
    </rPh>
    <rPh sb="3" eb="5">
      <t>オスイ</t>
    </rPh>
    <rPh sb="5" eb="6">
      <t>カン</t>
    </rPh>
    <phoneticPr fontId="18"/>
  </si>
  <si>
    <t>受水槽
高置水槽</t>
    <rPh sb="0" eb="3">
      <t>ジュスイソウ</t>
    </rPh>
    <rPh sb="4" eb="8">
      <t>コウチスイソウ</t>
    </rPh>
    <phoneticPr fontId="18"/>
  </si>
  <si>
    <t>揚水ポンプ</t>
    <rPh sb="0" eb="2">
      <t>ヨウスイ</t>
    </rPh>
    <phoneticPr fontId="18"/>
  </si>
  <si>
    <t>電気温水器</t>
    <phoneticPr fontId="18"/>
  </si>
  <si>
    <t>汚水ます
(外部)</t>
    <rPh sb="0" eb="2">
      <t>オスイ</t>
    </rPh>
    <rPh sb="6" eb="8">
      <t>ガイブ</t>
    </rPh>
    <phoneticPr fontId="18"/>
  </si>
  <si>
    <t>雨水ます
(外部)</t>
    <rPh sb="0" eb="2">
      <t>ウスイ</t>
    </rPh>
    <rPh sb="6" eb="8">
      <t>ガイブ</t>
    </rPh>
    <phoneticPr fontId="18"/>
  </si>
  <si>
    <t>電気(外部)</t>
    <phoneticPr fontId="18"/>
  </si>
  <si>
    <t>電気(内部)</t>
    <phoneticPr fontId="18"/>
  </si>
  <si>
    <t>換気設備</t>
  </si>
  <si>
    <t>ガス配管</t>
  </si>
  <si>
    <t>ガス管の腐食または劣化(外部・内部共)</t>
    <rPh sb="2" eb="3">
      <t>カン</t>
    </rPh>
    <rPh sb="4" eb="6">
      <t>フショク</t>
    </rPh>
    <rPh sb="9" eb="11">
      <t>レッカ</t>
    </rPh>
    <phoneticPr fontId="18"/>
  </si>
  <si>
    <t>設備器具</t>
  </si>
  <si>
    <t>引渡前と建物の状態に変更がない(家具の搬入・リフォーム等)</t>
    <rPh sb="0" eb="2">
      <t>ヒキワタシ</t>
    </rPh>
    <rPh sb="2" eb="3">
      <t>マエ</t>
    </rPh>
    <rPh sb="4" eb="6">
      <t>タテモノ</t>
    </rPh>
    <rPh sb="7" eb="9">
      <t>ジョウタイ</t>
    </rPh>
    <rPh sb="10" eb="12">
      <t>ヘンコウ</t>
    </rPh>
    <rPh sb="16" eb="18">
      <t>カグ</t>
    </rPh>
    <rPh sb="19" eb="21">
      <t>ハンニュウ</t>
    </rPh>
    <rPh sb="27" eb="28">
      <t>ナド</t>
    </rPh>
    <phoneticPr fontId="18"/>
  </si>
  <si>
    <t>測定箇所</t>
    <phoneticPr fontId="18"/>
  </si>
  <si>
    <t>鉄筋１</t>
    <rPh sb="0" eb="2">
      <t>テッキン</t>
    </rPh>
    <phoneticPr fontId="18"/>
  </si>
  <si>
    <t>鉄筋２</t>
    <rPh sb="0" eb="2">
      <t>テッキン</t>
    </rPh>
    <phoneticPr fontId="18"/>
  </si>
  <si>
    <t>鉄筋３</t>
    <rPh sb="0" eb="2">
      <t>テッキン</t>
    </rPh>
    <phoneticPr fontId="18"/>
  </si>
  <si>
    <t>鉄筋４</t>
    <rPh sb="0" eb="2">
      <t>テッキン</t>
    </rPh>
    <phoneticPr fontId="18"/>
  </si>
  <si>
    <t>鉄筋５</t>
    <rPh sb="0" eb="2">
      <t>テッキン</t>
    </rPh>
    <phoneticPr fontId="18"/>
  </si>
  <si>
    <t>立上り部
縦筋間隔　</t>
    <phoneticPr fontId="18"/>
  </si>
  <si>
    <t>※引渡後に現況検査を行う場合はすべての居室(廊下、水廻りを含む)を撮影すること</t>
  </si>
  <si>
    <t>給排水管路</t>
  </si>
  <si>
    <t>給排水設備・電気設備・ガス設備</t>
    <phoneticPr fontId="18"/>
  </si>
  <si>
    <t>階数</t>
    <rPh sb="0" eb="2">
      <t>カイスウ</t>
    </rPh>
    <phoneticPr fontId="18"/>
  </si>
  <si>
    <t>部屋名　　　　　　　　　　　　　　　　　　　　　</t>
    <rPh sb="0" eb="3">
      <t>ヘヤメイ</t>
    </rPh>
    <phoneticPr fontId="18"/>
  </si>
  <si>
    <t>計測位置・方向</t>
    <rPh sb="0" eb="2">
      <t>ケイソク</t>
    </rPh>
    <rPh sb="2" eb="4">
      <t>イチ</t>
    </rPh>
    <rPh sb="5" eb="7">
      <t>ホウコウ</t>
    </rPh>
    <phoneticPr fontId="18"/>
  </si>
  <si>
    <t>デジタル水平器</t>
    <rPh sb="4" eb="7">
      <t>スイヘイキ</t>
    </rPh>
    <phoneticPr fontId="18"/>
  </si>
  <si>
    <t>レーザーレベル等</t>
    <rPh sb="7" eb="8">
      <t>トウ</t>
    </rPh>
    <phoneticPr fontId="18"/>
  </si>
  <si>
    <t>計測値</t>
    <rPh sb="0" eb="2">
      <t>ケイソク</t>
    </rPh>
    <rPh sb="2" eb="3">
      <t>チ</t>
    </rPh>
    <phoneticPr fontId="18"/>
  </si>
  <si>
    <t>測定値
の差</t>
    <rPh sb="0" eb="2">
      <t>ソクテイ</t>
    </rPh>
    <rPh sb="2" eb="3">
      <t>チ</t>
    </rPh>
    <rPh sb="5" eb="6">
      <t>サ</t>
    </rPh>
    <phoneticPr fontId="18"/>
  </si>
  <si>
    <t>距離</t>
    <phoneticPr fontId="18"/>
  </si>
  <si>
    <t>換算計測値</t>
    <rPh sb="0" eb="2">
      <t>カンサン</t>
    </rPh>
    <rPh sb="2" eb="4">
      <t>ケイソク</t>
    </rPh>
    <rPh sb="4" eb="5">
      <t>チ</t>
    </rPh>
    <phoneticPr fontId="18"/>
  </si>
  <si>
    <t>(例)ＬＤＫ</t>
    <rPh sb="1" eb="2">
      <t>レイ</t>
    </rPh>
    <phoneticPr fontId="18"/>
  </si>
  <si>
    <t>X方向</t>
    <rPh sb="1" eb="3">
      <t>ホウコウ</t>
    </rPh>
    <phoneticPr fontId="18"/>
  </si>
  <si>
    <t>傾斜無</t>
  </si>
  <si>
    <t>/</t>
    <phoneticPr fontId="18"/>
  </si>
  <si>
    <t>Y方向</t>
    <rPh sb="1" eb="3">
      <t>ホウコウ</t>
    </rPh>
    <phoneticPr fontId="18"/>
  </si>
  <si>
    <t>↑</t>
  </si>
  <si>
    <t>斜め方向</t>
    <rPh sb="0" eb="1">
      <t>ナナ</t>
    </rPh>
    <rPh sb="2" eb="4">
      <t>ホウコウ</t>
    </rPh>
    <phoneticPr fontId="18"/>
  </si>
  <si>
    <t>↗</t>
  </si>
  <si>
    <t>壁</t>
    <rPh sb="0" eb="1">
      <t>カベ</t>
    </rPh>
    <phoneticPr fontId="18"/>
  </si>
  <si>
    <t>下壁</t>
  </si>
  <si>
    <t>左壁</t>
  </si>
  <si>
    <t>下柱</t>
  </si>
  <si>
    <t>右柱</t>
  </si>
  <si>
    <t>【注意】保険申込者(立会者)にヒアリングで確認</t>
    <rPh sb="4" eb="6">
      <t>ホケン</t>
    </rPh>
    <rPh sb="6" eb="8">
      <t>モウシコミ</t>
    </rPh>
    <rPh sb="8" eb="9">
      <t>シャ</t>
    </rPh>
    <rPh sb="10" eb="12">
      <t>タチアイ</t>
    </rPh>
    <rPh sb="12" eb="13">
      <t>シャ</t>
    </rPh>
    <rPh sb="21" eb="23">
      <t>カクニン</t>
    </rPh>
    <phoneticPr fontId="18"/>
  </si>
  <si>
    <t>間隔
ｍｍ</t>
    <rPh sb="0" eb="2">
      <t>カンカク</t>
    </rPh>
    <phoneticPr fontId="18"/>
  </si>
  <si>
    <t>平均間隔
ｍｍ</t>
    <phoneticPr fontId="18"/>
  </si>
  <si>
    <t>耐圧盤
鉄筋間隔</t>
    <rPh sb="0" eb="2">
      <t>タイアツ</t>
    </rPh>
    <rPh sb="2" eb="3">
      <t>バン</t>
    </rPh>
    <phoneticPr fontId="18"/>
  </si>
  <si>
    <t>短辺方向</t>
    <rPh sb="0" eb="2">
      <t>タンペン</t>
    </rPh>
    <rPh sb="2" eb="4">
      <t>ホウコウ</t>
    </rPh>
    <phoneticPr fontId="18"/>
  </si>
  <si>
    <t>長辺方向</t>
    <rPh sb="0" eb="2">
      <t>チョウヘン</t>
    </rPh>
    <rPh sb="2" eb="4">
      <t>ホウコウ</t>
    </rPh>
    <phoneticPr fontId="18"/>
  </si>
  <si>
    <t>幅0.5mm以上のひび割れ、鉄筋の露出等</t>
    <rPh sb="0" eb="1">
      <t>ハバ</t>
    </rPh>
    <rPh sb="6" eb="8">
      <t>イジョウ</t>
    </rPh>
    <rPh sb="11" eb="12">
      <t>ワ</t>
    </rPh>
    <rPh sb="14" eb="16">
      <t>テッキン</t>
    </rPh>
    <rPh sb="17" eb="19">
      <t>ロシュツ</t>
    </rPh>
    <rPh sb="19" eb="20">
      <t>トウ</t>
    </rPh>
    <phoneticPr fontId="18"/>
  </si>
  <si>
    <t>著しいひび割れ等</t>
    <rPh sb="0" eb="1">
      <t>イチジル</t>
    </rPh>
    <rPh sb="5" eb="6">
      <t>ワ</t>
    </rPh>
    <rPh sb="7" eb="8">
      <t>トウ</t>
    </rPh>
    <phoneticPr fontId="18"/>
  </si>
  <si>
    <t>著しいひび割れ、劣化、欠損　(すべて大壁で柱が見えない場合は「該当無し」とする)</t>
    <phoneticPr fontId="18"/>
  </si>
  <si>
    <t>著しいひび割れ、劣化、欠損、たわみ</t>
    <rPh sb="0" eb="1">
      <t>イチジル</t>
    </rPh>
    <rPh sb="5" eb="6">
      <t>ワ</t>
    </rPh>
    <rPh sb="8" eb="10">
      <t>レッカ</t>
    </rPh>
    <rPh sb="11" eb="13">
      <t>ケッソン</t>
    </rPh>
    <phoneticPr fontId="18"/>
  </si>
  <si>
    <t>下地材まで達するひび割れ等、外壁材の劣化等</t>
    <rPh sb="0" eb="2">
      <t>シタジ</t>
    </rPh>
    <rPh sb="2" eb="3">
      <t>ザイ</t>
    </rPh>
    <rPh sb="5" eb="6">
      <t>タッ</t>
    </rPh>
    <rPh sb="10" eb="11">
      <t>ワ</t>
    </rPh>
    <rPh sb="12" eb="13">
      <t>トウ</t>
    </rPh>
    <rPh sb="14" eb="16">
      <t>ガイヘキ</t>
    </rPh>
    <rPh sb="16" eb="17">
      <t>ザイ</t>
    </rPh>
    <rPh sb="18" eb="20">
      <t>レッカ</t>
    </rPh>
    <rPh sb="20" eb="21">
      <t>トウ</t>
    </rPh>
    <phoneticPr fontId="18"/>
  </si>
  <si>
    <t>蟻 害
腐食等</t>
    <rPh sb="0" eb="1">
      <t>ギ</t>
    </rPh>
    <rPh sb="2" eb="3">
      <t>ガイ</t>
    </rPh>
    <rPh sb="4" eb="6">
      <t>フショク</t>
    </rPh>
    <phoneticPr fontId="18"/>
  </si>
  <si>
    <t>著しい蟻害、腐朽等（木造）、著しい腐食等（鉄骨造）</t>
    <rPh sb="0" eb="1">
      <t>イチジル</t>
    </rPh>
    <rPh sb="3" eb="4">
      <t>ギ</t>
    </rPh>
    <rPh sb="4" eb="5">
      <t>ガイ</t>
    </rPh>
    <rPh sb="10" eb="12">
      <t>モクゾウ</t>
    </rPh>
    <phoneticPr fontId="18"/>
  </si>
  <si>
    <t>屋根葺き材の著しい劣化等、防水層の著しい劣化等(陸屋根の場合)</t>
    <rPh sb="0" eb="2">
      <t>ヤネ</t>
    </rPh>
    <rPh sb="2" eb="3">
      <t>フ</t>
    </rPh>
    <rPh sb="4" eb="5">
      <t>ザイ</t>
    </rPh>
    <rPh sb="6" eb="7">
      <t>イチジル</t>
    </rPh>
    <rPh sb="9" eb="11">
      <t>レッカ</t>
    </rPh>
    <rPh sb="11" eb="12">
      <t>トウ</t>
    </rPh>
    <phoneticPr fontId="18"/>
  </si>
  <si>
    <t>シーリング材の破断等、雨漏り跡</t>
    <rPh sb="5" eb="6">
      <t>ザイ</t>
    </rPh>
    <rPh sb="7" eb="9">
      <t>ハダン</t>
    </rPh>
    <rPh sb="9" eb="10">
      <t>トウ</t>
    </rPh>
    <rPh sb="11" eb="13">
      <t>アマモ</t>
    </rPh>
    <rPh sb="14" eb="15">
      <t>アト</t>
    </rPh>
    <phoneticPr fontId="18"/>
  </si>
  <si>
    <t>シーリング材の破断等、建具の著しい開閉不良</t>
    <rPh sb="5" eb="6">
      <t>ザイ</t>
    </rPh>
    <rPh sb="7" eb="9">
      <t>ハダン</t>
    </rPh>
    <rPh sb="9" eb="10">
      <t>トウ</t>
    </rPh>
    <phoneticPr fontId="18"/>
  </si>
  <si>
    <t>防水層の著しい劣化等、水切り金物等の不具合(陸屋根・屋上・共用廊下等含む)</t>
    <rPh sb="0" eb="2">
      <t>ボウスイ</t>
    </rPh>
    <rPh sb="2" eb="3">
      <t>ソウ</t>
    </rPh>
    <rPh sb="4" eb="5">
      <t>イチジル</t>
    </rPh>
    <rPh sb="7" eb="9">
      <t>レッカ</t>
    </rPh>
    <rPh sb="9" eb="10">
      <t>トウ</t>
    </rPh>
    <rPh sb="11" eb="13">
      <t>ミズキ</t>
    </rPh>
    <rPh sb="14" eb="16">
      <t>カナモノ</t>
    </rPh>
    <rPh sb="16" eb="17">
      <t>ナド</t>
    </rPh>
    <rPh sb="18" eb="21">
      <t>フグアイ</t>
    </rPh>
    <phoneticPr fontId="18"/>
  </si>
  <si>
    <t>改修箇所</t>
    <rPh sb="0" eb="2">
      <t>カイシュウ</t>
    </rPh>
    <rPh sb="2" eb="4">
      <t>カショ</t>
    </rPh>
    <phoneticPr fontId="18"/>
  </si>
  <si>
    <t>改修箇所の施工状況（改修工事を行う場合）</t>
    <rPh sb="0" eb="2">
      <t>カイシュウ</t>
    </rPh>
    <rPh sb="2" eb="4">
      <t>カショ</t>
    </rPh>
    <rPh sb="5" eb="7">
      <t>セコウ</t>
    </rPh>
    <rPh sb="7" eb="9">
      <t>ジョウキョウ</t>
    </rPh>
    <rPh sb="10" eb="12">
      <t>カイシュウ</t>
    </rPh>
    <rPh sb="12" eb="14">
      <t>コウジ</t>
    </rPh>
    <rPh sb="15" eb="16">
      <t>オコナ</t>
    </rPh>
    <rPh sb="17" eb="19">
      <t>バアイ</t>
    </rPh>
    <phoneticPr fontId="18"/>
  </si>
  <si>
    <t>【注意】リフォーム工事の工事完了時に実施する検査項目</t>
    <rPh sb="9" eb="11">
      <t>コウジ</t>
    </rPh>
    <rPh sb="12" eb="14">
      <t>コウジ</t>
    </rPh>
    <rPh sb="14" eb="16">
      <t>カンリョウ</t>
    </rPh>
    <rPh sb="16" eb="17">
      <t>ジ</t>
    </rPh>
    <rPh sb="18" eb="20">
      <t>ジッシ</t>
    </rPh>
    <phoneticPr fontId="18"/>
  </si>
  <si>
    <t>コンクリートの圧縮強度</t>
    <phoneticPr fontId="18"/>
  </si>
  <si>
    <r>
      <t>反発度平均値
Ｎ/mm</t>
    </r>
    <r>
      <rPr>
        <vertAlign val="superscript"/>
        <sz val="9"/>
        <color indexed="8"/>
        <rFont val="ＭＳ Ｐゴシック"/>
        <family val="3"/>
        <charset val="128"/>
      </rPr>
      <t>2</t>
    </r>
    <rPh sb="0" eb="2">
      <t>ハンパツ</t>
    </rPh>
    <rPh sb="2" eb="3">
      <t>ド</t>
    </rPh>
    <rPh sb="3" eb="6">
      <t>ヘイキンチ</t>
    </rPh>
    <phoneticPr fontId="18"/>
  </si>
  <si>
    <r>
      <t>強度Ｆ
Ｎ/mm</t>
    </r>
    <r>
      <rPr>
        <vertAlign val="superscript"/>
        <sz val="9"/>
        <color indexed="8"/>
        <rFont val="ＭＳ Ｐゴシック"/>
        <family val="3"/>
        <charset val="128"/>
      </rPr>
      <t>2</t>
    </r>
    <rPh sb="0" eb="2">
      <t>キョウド</t>
    </rPh>
    <phoneticPr fontId="18"/>
  </si>
  <si>
    <t>基礎</t>
    <rPh sb="0" eb="2">
      <t>キソ</t>
    </rPh>
    <phoneticPr fontId="18"/>
  </si>
  <si>
    <t>漏水、排水の滞留、排水管または汚水管の損傷等</t>
    <rPh sb="0" eb="2">
      <t>ロウスイ</t>
    </rPh>
    <rPh sb="21" eb="22">
      <t>トウ</t>
    </rPh>
    <phoneticPr fontId="18"/>
  </si>
  <si>
    <t>漏水、腐食、損傷、給水流量、給湯温度、赤水</t>
    <rPh sb="0" eb="2">
      <t>ロウスイ</t>
    </rPh>
    <rPh sb="3" eb="5">
      <t>フショク</t>
    </rPh>
    <rPh sb="6" eb="8">
      <t>ソンショウ</t>
    </rPh>
    <rPh sb="9" eb="11">
      <t>キュウスイ</t>
    </rPh>
    <rPh sb="11" eb="13">
      <t>リュウリョウ</t>
    </rPh>
    <rPh sb="14" eb="16">
      <t>キュウトウ</t>
    </rPh>
    <rPh sb="16" eb="18">
      <t>オンド</t>
    </rPh>
    <rPh sb="19" eb="20">
      <t>アカ</t>
    </rPh>
    <rPh sb="20" eb="21">
      <t>ミズ</t>
    </rPh>
    <phoneticPr fontId="18"/>
  </si>
  <si>
    <t>漏水、腐食、著しい損傷(支持部材含む)</t>
    <phoneticPr fontId="18"/>
  </si>
  <si>
    <t>漏水、腐食、著しい損傷(支持部材含む)、ポンプ作動確認</t>
    <phoneticPr fontId="18"/>
  </si>
  <si>
    <t>漏水、腐食、著しい損傷、排水の滞留、汚水ますと配管接続部のずれ</t>
    <phoneticPr fontId="18"/>
  </si>
  <si>
    <t>漏水、腐食、著しい損傷、排水の滞留、雨水ますと配管接続部のずれ</t>
    <rPh sb="18" eb="20">
      <t>ウスイ</t>
    </rPh>
    <phoneticPr fontId="18"/>
  </si>
  <si>
    <t>支持部材の腐食等、照明器具の著しい損傷等、コンセントの通電不良、引込幹線の著しい損傷</t>
    <rPh sb="7" eb="8">
      <t>トウ</t>
    </rPh>
    <rPh sb="14" eb="15">
      <t>イチジル</t>
    </rPh>
    <rPh sb="17" eb="19">
      <t>ソンショウ</t>
    </rPh>
    <rPh sb="19" eb="20">
      <t>トウ</t>
    </rPh>
    <rPh sb="27" eb="29">
      <t>ツウデン</t>
    </rPh>
    <rPh sb="29" eb="31">
      <t>フリョウ</t>
    </rPh>
    <rPh sb="37" eb="38">
      <t>イチジル</t>
    </rPh>
    <phoneticPr fontId="18"/>
  </si>
  <si>
    <t>分電盤の著しい損傷等、照明器具の著しい損傷等、コンセントの通電不良</t>
    <rPh sb="4" eb="5">
      <t>イチジル</t>
    </rPh>
    <rPh sb="7" eb="9">
      <t>ソンショウ</t>
    </rPh>
    <rPh sb="9" eb="10">
      <t>トウ</t>
    </rPh>
    <rPh sb="16" eb="17">
      <t>イチジル</t>
    </rPh>
    <rPh sb="19" eb="21">
      <t>ソンショウ</t>
    </rPh>
    <phoneticPr fontId="18"/>
  </si>
  <si>
    <t>給水栓給湯栓、器具(給水栓、給湯栓、排水、設備機器)、排水の固定</t>
    <rPh sb="0" eb="2">
      <t>キュウスイ</t>
    </rPh>
    <rPh sb="2" eb="3">
      <t>セン</t>
    </rPh>
    <rPh sb="3" eb="5">
      <t>キュウトウ</t>
    </rPh>
    <rPh sb="5" eb="6">
      <t>セン</t>
    </rPh>
    <rPh sb="7" eb="9">
      <t>キグ</t>
    </rPh>
    <rPh sb="27" eb="29">
      <t>ハイスイ</t>
    </rPh>
    <rPh sb="30" eb="32">
      <t>コテイ</t>
    </rPh>
    <phoneticPr fontId="18"/>
  </si>
  <si>
    <t>給湯温度、著しい腐食、著しい損傷</t>
    <rPh sb="5" eb="6">
      <t>イチジル</t>
    </rPh>
    <phoneticPr fontId="18"/>
  </si>
  <si>
    <t>著しい損傷、作動不良(異常音含む)、給気排気ガラリの腐食または閉鎖、換気ダクトの脱落　</t>
    <rPh sb="0" eb="1">
      <t>イチジル</t>
    </rPh>
    <rPh sb="3" eb="5">
      <t>ソンショウ</t>
    </rPh>
    <rPh sb="18" eb="19">
      <t>キュウ</t>
    </rPh>
    <rPh sb="19" eb="20">
      <t>キ</t>
    </rPh>
    <rPh sb="20" eb="22">
      <t>ハイキ</t>
    </rPh>
    <phoneticPr fontId="18"/>
  </si>
  <si>
    <t>コンクリート
圧縮強度</t>
    <phoneticPr fontId="18"/>
  </si>
  <si>
    <t>判定記入例</t>
    <rPh sb="0" eb="2">
      <t>ハンテイ</t>
    </rPh>
    <rPh sb="2" eb="4">
      <t>キニュウ</t>
    </rPh>
    <rPh sb="4" eb="5">
      <t>レイ</t>
    </rPh>
    <phoneticPr fontId="18"/>
  </si>
  <si>
    <t>引渡後検査　　
（個人間売買のみ）　　</t>
    <rPh sb="9" eb="11">
      <t>コジン</t>
    </rPh>
    <rPh sb="11" eb="12">
      <t>カン</t>
    </rPh>
    <rPh sb="12" eb="14">
      <t>バイバイ</t>
    </rPh>
    <phoneticPr fontId="18"/>
  </si>
  <si>
    <t>既存住宅かし保険</t>
    <rPh sb="0" eb="2">
      <t>キゾン</t>
    </rPh>
    <phoneticPr fontId="18"/>
  </si>
  <si>
    <t>検査方法・記入方法は「現況検査マニュアル（木造・鉄骨造）」を参照</t>
    <rPh sb="0" eb="2">
      <t>ケンサ</t>
    </rPh>
    <rPh sb="2" eb="4">
      <t>ホウホウ</t>
    </rPh>
    <rPh sb="5" eb="7">
      <t>キニュウ</t>
    </rPh>
    <rPh sb="7" eb="9">
      <t>ホウホウ</t>
    </rPh>
    <rPh sb="11" eb="13">
      <t>ゲンキョウ</t>
    </rPh>
    <rPh sb="13" eb="15">
      <t>ケンサ</t>
    </rPh>
    <rPh sb="21" eb="23">
      <t>モクゾウ</t>
    </rPh>
    <rPh sb="24" eb="27">
      <t>テッコツゾウ</t>
    </rPh>
    <rPh sb="30" eb="32">
      <t>サンショウ</t>
    </rPh>
    <phoneticPr fontId="18"/>
  </si>
  <si>
    <t>検査方法・記入方法は「現況検査マニュアル（木造・鉄骨造）」を参照</t>
    <phoneticPr fontId="18"/>
  </si>
  <si>
    <t>小屋裏</t>
    <rPh sb="0" eb="3">
      <t>コヤウラ</t>
    </rPh>
    <phoneticPr fontId="18"/>
  </si>
  <si>
    <t>床下</t>
    <rPh sb="0" eb="2">
      <t>ユカシタ</t>
    </rPh>
    <phoneticPr fontId="18"/>
  </si>
  <si>
    <t>外部シーリング</t>
    <rPh sb="0" eb="2">
      <t>ガイブ</t>
    </rPh>
    <phoneticPr fontId="18"/>
  </si>
  <si>
    <t>床下</t>
    <phoneticPr fontId="18"/>
  </si>
  <si>
    <t>居室内観</t>
    <rPh sb="0" eb="2">
      <t>キョシツ</t>
    </rPh>
    <phoneticPr fontId="18"/>
  </si>
  <si>
    <t>全景</t>
    <phoneticPr fontId="18"/>
  </si>
  <si>
    <t>１層目</t>
    <rPh sb="1" eb="3">
      <t>ソウメ</t>
    </rPh>
    <phoneticPr fontId="18"/>
  </si>
  <si>
    <t>２層目</t>
    <rPh sb="1" eb="3">
      <t>ソウメ</t>
    </rPh>
    <phoneticPr fontId="18"/>
  </si>
  <si>
    <t>居室内観</t>
    <rPh sb="0" eb="2">
      <t>キョシツ</t>
    </rPh>
    <rPh sb="2" eb="4">
      <t>ナイカン</t>
    </rPh>
    <phoneticPr fontId="18"/>
  </si>
  <si>
    <t>３層目</t>
    <rPh sb="1" eb="2">
      <t>ソウ</t>
    </rPh>
    <rPh sb="2" eb="3">
      <t>メ</t>
    </rPh>
    <phoneticPr fontId="18"/>
  </si>
  <si>
    <t>４層目</t>
    <rPh sb="2" eb="3">
      <t>メ</t>
    </rPh>
    <phoneticPr fontId="18"/>
  </si>
  <si>
    <t>【写真帳票】戸建住宅</t>
    <rPh sb="6" eb="8">
      <t>コダ</t>
    </rPh>
    <rPh sb="8" eb="10">
      <t>ジュウタク</t>
    </rPh>
    <phoneticPr fontId="18"/>
  </si>
  <si>
    <t>【写真帳票】戸建住宅</t>
    <phoneticPr fontId="18"/>
  </si>
  <si>
    <t>「【写真帳票】共同住宅(全体用)」と「【写真帳票】共同住宅(住戸用)」を提出すること</t>
    <rPh sb="7" eb="11">
      <t>キョウドウジュウタク</t>
    </rPh>
    <rPh sb="25" eb="29">
      <t>キョウドウジュウタク</t>
    </rPh>
    <phoneticPr fontId="18"/>
  </si>
  <si>
    <t>【写真帳票】共同住宅（住戸用）</t>
    <rPh sb="6" eb="10">
      <t>キョウドウジュウタク</t>
    </rPh>
    <rPh sb="11" eb="13">
      <t>ジュウコ</t>
    </rPh>
    <phoneticPr fontId="18"/>
  </si>
  <si>
    <t>　（床下にスペース</t>
    <rPh sb="2" eb="4">
      <t>ユカシタ</t>
    </rPh>
    <phoneticPr fontId="18"/>
  </si>
  <si>
    <t>がある場合）　</t>
    <phoneticPr fontId="18"/>
  </si>
  <si>
    <t>例）</t>
    <rPh sb="0" eb="1">
      <t>レイ</t>
    </rPh>
    <phoneticPr fontId="18"/>
  </si>
  <si>
    <t xml:space="preserve"> 開口部周囲</t>
    <rPh sb="1" eb="4">
      <t>カイコウブ</t>
    </rPh>
    <rPh sb="4" eb="6">
      <t>シュウイ</t>
    </rPh>
    <phoneticPr fontId="18"/>
  </si>
  <si>
    <t xml:space="preserve"> 笠木と外壁の継ぎ目</t>
    <rPh sb="1" eb="3">
      <t>カサギ</t>
    </rPh>
    <rPh sb="4" eb="6">
      <t>ガイヘキ</t>
    </rPh>
    <rPh sb="7" eb="8">
      <t>ツ</t>
    </rPh>
    <rPh sb="9" eb="10">
      <t>メ</t>
    </rPh>
    <phoneticPr fontId="18"/>
  </si>
  <si>
    <t xml:space="preserve"> ｻｲﾃﾞｨﾝｸﾞの継ぎ目</t>
    <rPh sb="10" eb="11">
      <t>ツ</t>
    </rPh>
    <rPh sb="12" eb="13">
      <t>メ</t>
    </rPh>
    <phoneticPr fontId="18"/>
  </si>
  <si>
    <t>（屋上がある場合）</t>
    <rPh sb="1" eb="3">
      <t>オクジョウ</t>
    </rPh>
    <phoneticPr fontId="18"/>
  </si>
  <si>
    <t>(ﾊﾞﾙｺﾆｰがある場合)</t>
    <phoneticPr fontId="18"/>
  </si>
  <si>
    <t>共同住宅の場合は住戸部および全体の検査を行う</t>
    <rPh sb="14" eb="16">
      <t>ゼンタイ</t>
    </rPh>
    <phoneticPr fontId="18"/>
  </si>
  <si>
    <t>【注意】小規模住宅は再検査後に記入</t>
    <rPh sb="1" eb="3">
      <t>チュウイ</t>
    </rPh>
    <rPh sb="4" eb="7">
      <t>ショウキボ</t>
    </rPh>
    <rPh sb="7" eb="9">
      <t>ジュウタク</t>
    </rPh>
    <rPh sb="10" eb="13">
      <t>サイケンサ</t>
    </rPh>
    <rPh sb="13" eb="14">
      <t>ゴ</t>
    </rPh>
    <rPh sb="15" eb="17">
      <t>キニュウ</t>
    </rPh>
    <phoneticPr fontId="18"/>
  </si>
  <si>
    <t>構造耐力上問題がある鉄筋の不足(大規模住宅で実施する検査）　</t>
    <rPh sb="0" eb="2">
      <t>コウゾウ</t>
    </rPh>
    <rPh sb="2" eb="4">
      <t>タイリョク</t>
    </rPh>
    <rPh sb="4" eb="5">
      <t>ジョウ</t>
    </rPh>
    <rPh sb="5" eb="7">
      <t>モンダイ</t>
    </rPh>
    <rPh sb="10" eb="12">
      <t>テッキン</t>
    </rPh>
    <rPh sb="13" eb="15">
      <t>フソク</t>
    </rPh>
    <rPh sb="16" eb="19">
      <t>ダイキボ</t>
    </rPh>
    <rPh sb="19" eb="21">
      <t>ジュウタク</t>
    </rPh>
    <rPh sb="22" eb="24">
      <t>ジッシ</t>
    </rPh>
    <rPh sb="26" eb="28">
      <t>ケンサ</t>
    </rPh>
    <phoneticPr fontId="18"/>
  </si>
  <si>
    <t>※計測結果は別紙「傾斜測定一覧表」に記入</t>
    <rPh sb="3" eb="5">
      <t>ケッカ</t>
    </rPh>
    <phoneticPr fontId="18"/>
  </si>
  <si>
    <t>コンクリート圧縮強度の不足　(鉄骨造の大規模住宅で実施する検査）</t>
    <rPh sb="6" eb="8">
      <t>アッシュク</t>
    </rPh>
    <rPh sb="8" eb="10">
      <t>キョウド</t>
    </rPh>
    <rPh sb="11" eb="13">
      <t>フソク</t>
    </rPh>
    <rPh sb="15" eb="18">
      <t>テッコツゾウ</t>
    </rPh>
    <rPh sb="19" eb="22">
      <t>ダイキボ</t>
    </rPh>
    <rPh sb="25" eb="27">
      <t>ジッシ</t>
    </rPh>
    <rPh sb="29" eb="31">
      <t>ケンサ</t>
    </rPh>
    <phoneticPr fontId="18"/>
  </si>
  <si>
    <t>※特約が無い場合は判定の記入は不要</t>
    <phoneticPr fontId="18"/>
  </si>
  <si>
    <t>※該当しない場合は判定の記入は不要</t>
    <phoneticPr fontId="18"/>
  </si>
  <si>
    <t>排水ポンプ
（※）</t>
    <phoneticPr fontId="18"/>
  </si>
  <si>
    <t>漏水、腐食、著しい損傷、排水の滞留　（※）雑排水・汚水・湧水排水</t>
    <rPh sb="0" eb="2">
      <t>ロウスイ</t>
    </rPh>
    <rPh sb="12" eb="14">
      <t>ハイスイ</t>
    </rPh>
    <rPh sb="15" eb="17">
      <t>タイリュウ</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</si>
  <si>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可能な限り建物全景（全体）が写り込むように撮影すること</t>
    </r>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</si>
  <si>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開口部が写り込むように撮影すること</t>
    </r>
    <phoneticPr fontId="18"/>
  </si>
  <si>
    <t>居室内観</t>
    <phoneticPr fontId="18"/>
  </si>
  <si>
    <t>（小屋裏がある場合）</t>
    <rPh sb="1" eb="4">
      <t>コヤウラ</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</si>
  <si>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小屋裏が写り込むように撮影すること</t>
    </r>
    <phoneticPr fontId="18"/>
  </si>
  <si>
    <t>（床下にスペース</t>
    <rPh sb="1" eb="3">
      <t>ユカシタ</t>
    </rPh>
    <phoneticPr fontId="18"/>
  </si>
  <si>
    <t>がある場合）</t>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</si>
  <si>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床下が写り込むように撮影すること</t>
    </r>
    <phoneticPr fontId="18"/>
  </si>
  <si>
    <t>バルコニー防水層</t>
    <phoneticPr fontId="18"/>
  </si>
  <si>
    <t>（全体で１枚）</t>
    <rPh sb="1" eb="3">
      <t>ゼンタイ</t>
    </rPh>
    <rPh sb="5" eb="6">
      <t>マイ</t>
    </rPh>
    <phoneticPr fontId="18"/>
  </si>
  <si>
    <r>
      <t xml:space="preserve">（写真のタテヨコ比率は変更禁止）
</t>
    </r>
    <r>
      <rPr>
        <sz val="9"/>
        <color theme="0" tint="-0.249977111117893"/>
        <rFont val="ＭＳ Ｐゴシック"/>
        <family val="3"/>
        <charset val="128"/>
        <scheme val="minor"/>
      </rPr>
      <t xml:space="preserve">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防水層が写り込むように撮影すること</t>
    </r>
    <phoneticPr fontId="18"/>
  </si>
  <si>
    <t>バルコニー排水ドレン</t>
    <rPh sb="5" eb="7">
      <t>ハイスイ</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</si>
  <si>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排水ドレンが写り込むように撮影すること</t>
    </r>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</si>
  <si>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サッシ下部の防水立上り部分が写り込むように撮影すること</t>
    </r>
    <rPh sb="30" eb="32">
      <t>カブ</t>
    </rPh>
    <rPh sb="33" eb="35">
      <t>ボウスイ</t>
    </rPh>
    <rPh sb="35" eb="37">
      <t>タチアガ</t>
    </rPh>
    <rPh sb="38" eb="40">
      <t>ブブン</t>
    </rPh>
    <phoneticPr fontId="18"/>
  </si>
  <si>
    <t>（見えている場合）</t>
    <rPh sb="1" eb="2">
      <t>ミ</t>
    </rPh>
    <rPh sb="6" eb="8">
      <t>バアイ</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</si>
  <si>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外部のシーリングが写り込むように撮影すること</t>
    </r>
    <phoneticPr fontId="18"/>
  </si>
  <si>
    <t>屋上 防水層</t>
    <rPh sb="0" eb="2">
      <t>オクジョウ</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</si>
  <si>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防水層が写り込むように撮影すること</t>
    </r>
    <phoneticPr fontId="18"/>
  </si>
  <si>
    <t>屋上 排水ドレン</t>
    <rPh sb="0" eb="2">
      <t>オクジョウ</t>
    </rPh>
    <phoneticPr fontId="18"/>
  </si>
  <si>
    <t>サッシ下部</t>
    <phoneticPr fontId="18"/>
  </si>
  <si>
    <t>屋上 サッシ下部</t>
    <rPh sb="0" eb="2">
      <t>オクジョウ</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</si>
  <si>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サッシ下部の防水立上り部分が写り込むように撮影すること</t>
    </r>
    <phoneticPr fontId="18"/>
  </si>
  <si>
    <t>バルコニー防水層</t>
    <rPh sb="5" eb="8">
      <t>ボウスイソウ</t>
    </rPh>
    <phoneticPr fontId="18"/>
  </si>
  <si>
    <t>【写真帳票】共同住宅（全体用）</t>
    <rPh sb="6" eb="10">
      <t>キョウドウジュウタク</t>
    </rPh>
    <rPh sb="11" eb="13">
      <t>ゼンタイ</t>
    </rPh>
    <rPh sb="13" eb="14">
      <t>ヨウ</t>
    </rPh>
    <phoneticPr fontId="18"/>
  </si>
  <si>
    <t>住戸ごとに「【写真帳票】共同住宅(住戸用)」を複写して提出すること</t>
    <rPh sb="12" eb="16">
      <t>キョウドウジュウタク</t>
    </rPh>
    <phoneticPr fontId="18"/>
  </si>
  <si>
    <t>【非破壊検査結果】</t>
    <rPh sb="1" eb="4">
      <t>ヒハカイ</t>
    </rPh>
    <rPh sb="4" eb="6">
      <t>ケンサ</t>
    </rPh>
    <rPh sb="6" eb="8">
      <t>ケッカ</t>
    </rPh>
    <phoneticPr fontId="18"/>
  </si>
  <si>
    <t>※計測結果は別紙「非破壊検査結果」に記入</t>
    <rPh sb="3" eb="5">
      <t>ケッカ</t>
    </rPh>
    <rPh sb="9" eb="12">
      <t>ヒハカイ</t>
    </rPh>
    <rPh sb="12" eb="14">
      <t>ケンサ</t>
    </rPh>
    <rPh sb="14" eb="16">
      <t>ケッカ</t>
    </rPh>
    <phoneticPr fontId="18"/>
  </si>
  <si>
    <t>（１住戸で１枚）</t>
    <rPh sb="2" eb="4">
      <t>ジュウコ</t>
    </rPh>
    <rPh sb="6" eb="7">
      <t>マイ</t>
    </rPh>
    <phoneticPr fontId="18"/>
  </si>
  <si>
    <t>（１住戸で１枚）</t>
    <phoneticPr fontId="18"/>
  </si>
  <si>
    <t>【傾斜測定一覧表】</t>
    <rPh sb="7" eb="8">
      <t>ヒョウ</t>
    </rPh>
    <phoneticPr fontId="18"/>
  </si>
  <si>
    <t>(木造・鉄骨造)</t>
    <rPh sb="4" eb="7">
      <t>テッコツゾウ</t>
    </rPh>
    <phoneticPr fontId="18"/>
  </si>
  <si>
    <t>Ｘ（はり間）方向</t>
    <rPh sb="4" eb="5">
      <t>マ</t>
    </rPh>
    <rPh sb="6" eb="8">
      <t>ホウコウ</t>
    </rPh>
    <phoneticPr fontId="18"/>
  </si>
  <si>
    <t>Ｙ（けた行）方向</t>
    <rPh sb="4" eb="5">
      <t>ユ</t>
    </rPh>
    <rPh sb="6" eb="8">
      <t>ホウコウ</t>
    </rPh>
    <phoneticPr fontId="18"/>
  </si>
  <si>
    <t>共通</t>
    <rPh sb="0" eb="2">
      <t>キョウツウ</t>
    </rPh>
    <phoneticPr fontId="18"/>
  </si>
  <si>
    <t>判定</t>
    <rPh sb="0" eb="2">
      <t>ハンテイ</t>
    </rPh>
    <phoneticPr fontId="18"/>
  </si>
  <si>
    <t>現況検査報告書</t>
    <rPh sb="0" eb="2">
      <t>ゲンキョウ</t>
    </rPh>
    <rPh sb="2" eb="4">
      <t>ケンサ</t>
    </rPh>
    <phoneticPr fontId="18"/>
  </si>
  <si>
    <t>検査マニュアルはこちらから確認できます。</t>
    <rPh sb="0" eb="2">
      <t>ケンサ</t>
    </rPh>
    <rPh sb="13" eb="15">
      <t>カクニン</t>
    </rPh>
    <phoneticPr fontId="18"/>
  </si>
  <si>
    <t>【注意】</t>
    <rPh sb="1" eb="3">
      <t>チュウイ</t>
    </rPh>
    <phoneticPr fontId="18"/>
  </si>
  <si>
    <t>不備連絡書の届出事業者へのＦＡＸは、必ず検査システムへのアップロードと同日に行うこと</t>
    <phoneticPr fontId="18"/>
  </si>
  <si>
    <t>完了後検査報告書・不備連絡書は検査実施日の翌日から３営業日以内に検査システムにアップロードすること</t>
    <phoneticPr fontId="18"/>
  </si>
  <si>
    <t>←</t>
    <phoneticPr fontId="18"/>
  </si>
  <si>
    <t>すべて、「○」または「×」で判定します。</t>
    <phoneticPr fontId="18"/>
  </si>
  <si>
    <t>給排水管路の特約が有る場合に、「○」または「×」で判定します。</t>
    <rPh sb="0" eb="3">
      <t>キュウハイスイ</t>
    </rPh>
    <rPh sb="3" eb="5">
      <t>カンロ</t>
    </rPh>
    <rPh sb="6" eb="8">
      <t>トクヤク</t>
    </rPh>
    <rPh sb="9" eb="10">
      <t>ア</t>
    </rPh>
    <rPh sb="11" eb="13">
      <t>バアイ</t>
    </rPh>
    <rPh sb="25" eb="27">
      <t>ハンテイ</t>
    </rPh>
    <phoneticPr fontId="18"/>
  </si>
  <si>
    <t>給排水設備・電気設備・ガス設備の特約が有る場合に、「○」または「×」で判定します。</t>
    <rPh sb="0" eb="1">
      <t>キュウ</t>
    </rPh>
    <rPh sb="1" eb="3">
      <t>ハイスイ</t>
    </rPh>
    <rPh sb="3" eb="5">
      <t>セツビ</t>
    </rPh>
    <rPh sb="6" eb="8">
      <t>デンキ</t>
    </rPh>
    <rPh sb="8" eb="10">
      <t>セツビ</t>
    </rPh>
    <rPh sb="13" eb="15">
      <t>セツビ</t>
    </rPh>
    <rPh sb="16" eb="18">
      <t>トクヤク</t>
    </rPh>
    <rPh sb="19" eb="20">
      <t>ア</t>
    </rPh>
    <rPh sb="21" eb="23">
      <t>バアイ</t>
    </rPh>
    <rPh sb="35" eb="37">
      <t>ハンテイ</t>
    </rPh>
    <phoneticPr fontId="18"/>
  </si>
  <si>
    <t>※特約が無い場合は判定不要です。</t>
    <rPh sb="1" eb="3">
      <t>トクヤク</t>
    </rPh>
    <rPh sb="4" eb="5">
      <t>ナ</t>
    </rPh>
    <rPh sb="6" eb="8">
      <t>バアイ</t>
    </rPh>
    <rPh sb="9" eb="13">
      <t>ハンテイフヨウ</t>
    </rPh>
    <phoneticPr fontId="18"/>
  </si>
  <si>
    <t>改修工事を行う場合に、「○」または「×」で判定します。</t>
    <rPh sb="0" eb="4">
      <t>カイシュウコウジ</t>
    </rPh>
    <rPh sb="5" eb="6">
      <t>オコナ</t>
    </rPh>
    <rPh sb="7" eb="9">
      <t>バアイ</t>
    </rPh>
    <rPh sb="21" eb="23">
      <t>ハンテイ</t>
    </rPh>
    <phoneticPr fontId="18"/>
  </si>
  <si>
    <t>引渡後に現況検査を行う場合に、「○」または「×」で判定します。</t>
    <rPh sb="0" eb="2">
      <t>ヒキワタ</t>
    </rPh>
    <rPh sb="2" eb="3">
      <t>ゴ</t>
    </rPh>
    <rPh sb="4" eb="8">
      <t>ゲンキョウケンサ</t>
    </rPh>
    <rPh sb="9" eb="10">
      <t>オコナ</t>
    </rPh>
    <rPh sb="11" eb="13">
      <t>バアイ</t>
    </rPh>
    <rPh sb="25" eb="27">
      <t>ハンテイ</t>
    </rPh>
    <phoneticPr fontId="18"/>
  </si>
  <si>
    <t>※改修工事が無い場合は判定不要です。</t>
    <rPh sb="1" eb="3">
      <t>カイシュウ</t>
    </rPh>
    <rPh sb="3" eb="5">
      <t>コウジ</t>
    </rPh>
    <rPh sb="6" eb="7">
      <t>ナ</t>
    </rPh>
    <rPh sb="8" eb="10">
      <t>バアイ</t>
    </rPh>
    <rPh sb="11" eb="13">
      <t>ハンテイ</t>
    </rPh>
    <rPh sb="13" eb="15">
      <t>フヨウ</t>
    </rPh>
    <phoneticPr fontId="18"/>
  </si>
  <si>
    <t>※引渡前に検査を行う場合は判定不要です。</t>
    <rPh sb="1" eb="3">
      <t>ヒキワタシ</t>
    </rPh>
    <rPh sb="3" eb="4">
      <t>マエ</t>
    </rPh>
    <rPh sb="5" eb="7">
      <t>ケンサ</t>
    </rPh>
    <rPh sb="8" eb="9">
      <t>オコナ</t>
    </rPh>
    <rPh sb="10" eb="12">
      <t>バアイ</t>
    </rPh>
    <rPh sb="13" eb="15">
      <t>ハンテイ</t>
    </rPh>
    <rPh sb="15" eb="17">
      <t>フヨウ</t>
    </rPh>
    <phoneticPr fontId="18"/>
  </si>
  <si>
    <t>総合判定は、自動で入力(表示)されます。</t>
    <rPh sb="0" eb="2">
      <t>ソウゴウ</t>
    </rPh>
    <rPh sb="2" eb="4">
      <t>ハンテイ</t>
    </rPh>
    <rPh sb="6" eb="8">
      <t>ジドウ</t>
    </rPh>
    <rPh sb="9" eb="11">
      <t>ニュウリョク</t>
    </rPh>
    <rPh sb="12" eb="14">
      <t>ヒョウジ</t>
    </rPh>
    <phoneticPr fontId="18"/>
  </si>
  <si>
    <t>判定は、自動で入力(表示)されます。</t>
    <rPh sb="0" eb="2">
      <t>ハンテイ</t>
    </rPh>
    <rPh sb="4" eb="6">
      <t>ジドウ</t>
    </rPh>
    <rPh sb="7" eb="9">
      <t>ニュウリョク</t>
    </rPh>
    <rPh sb="10" eb="12">
      <t>ヒョウジ</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</si>
</sst>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_);[Red]\(0.0\)"/>
  </numFmts>
  <fonts count="68" x14ac:knownFonts="1">
    <font>
      <sz val="11"/>
      <color indexed="8"/>
      <name val="ＭＳ Ｐゴシック"/>
      <family val="3"/>
      <charset val="128"/>
    </font>
    <font>
      <b/>
      <sz val="11"/>
      <color indexed="56"/>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8"/>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b/>
      <sz val="9"/>
      <color indexed="8"/>
      <name val="ＭＳ Ｐゴシック"/>
      <family val="3"/>
      <charset val="128"/>
    </font>
    <font>
      <sz val="10"/>
      <color indexed="8"/>
      <name val="ＭＳ Ｐゴシック"/>
      <family val="3"/>
      <charset val="128"/>
    </font>
    <font>
      <b/>
      <sz val="10"/>
      <name val="ＭＳ Ｐゴシック"/>
      <family val="3"/>
      <charset val="128"/>
    </font>
    <font>
      <sz val="6"/>
      <color indexed="8"/>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sz val="7.5"/>
      <name val="ＭＳ Ｐゴシック"/>
      <family val="3"/>
      <charset val="128"/>
    </font>
    <font>
      <b/>
      <sz val="10"/>
      <color indexed="8"/>
      <name val="ＭＳ Ｐゴシック"/>
      <family val="3"/>
      <charset val="128"/>
    </font>
    <font>
      <b/>
      <sz val="12"/>
      <color indexed="8"/>
      <name val="ＭＳ Ｐゴシック"/>
      <family val="3"/>
      <charset val="128"/>
    </font>
    <font>
      <sz val="20"/>
      <name val="ＭＳ Ｐゴシック"/>
      <family val="3"/>
      <charset val="128"/>
    </font>
    <font>
      <vertAlign val="superscript"/>
      <sz val="9"/>
      <color indexed="8"/>
      <name val="ＭＳ Ｐゴシック"/>
      <family val="3"/>
      <charset val="128"/>
    </font>
    <font>
      <sz val="11"/>
      <color indexed="8"/>
      <name val="ＭＳ Ｐゴシック"/>
      <family val="3"/>
      <charset val="128"/>
      <scheme val="minor"/>
    </font>
    <font>
      <sz val="9"/>
      <color indexed="8"/>
      <name val="ＭＳ Ｐゴシック"/>
      <family val="3"/>
      <charset val="128"/>
      <scheme val="minor"/>
    </font>
    <font>
      <sz val="11"/>
      <color theme="0" tint="-0.249977111117893"/>
      <name val="ＭＳ Ｐゴシック"/>
      <family val="3"/>
      <charset val="128"/>
    </font>
    <font>
      <sz val="9"/>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0" tint="-0.249977111117893"/>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theme="1"/>
      <name val="ＭＳ Ｐゴシック"/>
      <family val="3"/>
      <charset val="128"/>
    </font>
    <font>
      <sz val="10"/>
      <color theme="1"/>
      <name val="ＭＳ Ｐゴシック"/>
      <family val="3"/>
      <charset val="128"/>
    </font>
    <font>
      <b/>
      <sz val="9"/>
      <color indexed="8"/>
      <name val="ＭＳ Ｐゴシック"/>
      <family val="3"/>
      <charset val="128"/>
      <scheme val="minor"/>
    </font>
    <font>
      <sz val="11"/>
      <name val="ＭＳ Ｐゴシック"/>
      <family val="3"/>
      <charset val="128"/>
      <scheme val="minor"/>
    </font>
    <font>
      <sz val="9"/>
      <color rgb="FFFF0000"/>
      <name val="ＭＳ Ｐゴシック"/>
      <family val="3"/>
      <charset val="128"/>
    </font>
    <font>
      <b/>
      <sz val="9"/>
      <color rgb="FFFF0000"/>
      <name val="ＭＳ Ｐゴシック"/>
      <family val="3"/>
      <charset val="128"/>
    </font>
    <font>
      <b/>
      <sz val="12"/>
      <color indexed="8"/>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0"/>
      <color theme="1"/>
      <name val="ＭＳ Ｐゴシック"/>
      <family val="3"/>
      <charset val="128"/>
    </font>
    <font>
      <b/>
      <sz val="24"/>
      <color theme="1"/>
      <name val="ＭＳ Ｐゴシック"/>
      <family val="3"/>
      <charset val="128"/>
    </font>
    <font>
      <b/>
      <sz val="14"/>
      <color indexed="8"/>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8.5"/>
      <color rgb="FFFF0000"/>
      <name val="ＭＳ Ｐゴシック"/>
      <family val="3"/>
      <charset val="128"/>
      <scheme val="minor"/>
    </font>
    <font>
      <sz val="9"/>
      <color theme="0" tint="-0.249977111117893"/>
      <name val="ＭＳ Ｐゴシック"/>
      <family val="3"/>
      <charset val="128"/>
      <scheme val="minor"/>
    </font>
    <font>
      <u/>
      <sz val="9"/>
      <color theme="0" tint="-0.249977111117893"/>
      <name val="Segoe UI Emoji"/>
      <family val="2"/>
    </font>
    <font>
      <u/>
      <sz val="9"/>
      <color theme="0" tint="-0.249977111117893"/>
      <name val="ＭＳ Ｐゴシック"/>
      <family val="3"/>
      <charset val="128"/>
      <scheme val="minor"/>
    </font>
    <font>
      <sz val="8.5"/>
      <name val="ＭＳ Ｐゴシック"/>
      <family val="3"/>
      <charset val="128"/>
      <scheme val="minor"/>
    </font>
    <font>
      <sz val="9"/>
      <color theme="1"/>
      <name val="ＭＳ Ｐゴシック"/>
      <family val="3"/>
      <charset val="128"/>
    </font>
    <font>
      <b/>
      <sz val="12"/>
      <color theme="1"/>
      <name val="ＭＳ Ｐゴシック"/>
      <family val="3"/>
      <charset val="128"/>
    </font>
    <font>
      <sz val="20"/>
      <color indexed="8"/>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6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7" fillId="22" borderId="2" applyNumberFormat="0" applyFont="0" applyAlignment="0" applyProtection="0">
      <alignment vertical="center"/>
    </xf>
    <xf numFmtId="0" fontId="8" fillId="0" borderId="3" applyNumberFormat="0" applyFill="0" applyAlignment="0" applyProtection="0">
      <alignment vertical="center"/>
    </xf>
    <xf numFmtId="0" fontId="6" fillId="3" borderId="0" applyNumberFormat="0" applyBorder="0" applyAlignment="0" applyProtection="0">
      <alignment vertical="center"/>
    </xf>
    <xf numFmtId="0" fontId="16" fillId="23" borderId="4" applyNumberFormat="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0" fillId="0" borderId="8" applyNumberFormat="0" applyFill="0" applyAlignment="0" applyProtection="0">
      <alignment vertical="center"/>
    </xf>
    <xf numFmtId="0" fontId="13" fillId="23" borderId="9" applyNumberFormat="0" applyAlignment="0" applyProtection="0">
      <alignment vertical="center"/>
    </xf>
    <xf numFmtId="0" fontId="7" fillId="0" borderId="0" applyNumberFormat="0" applyFill="0" applyBorder="0" applyAlignment="0" applyProtection="0">
      <alignment vertical="center"/>
    </xf>
    <xf numFmtId="0" fontId="4" fillId="7" borderId="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4" borderId="0" applyNumberFormat="0" applyBorder="0" applyAlignment="0" applyProtection="0">
      <alignment vertical="center"/>
    </xf>
  </cellStyleXfs>
  <cellXfs count="868">
    <xf numFmtId="0" fontId="0" fillId="0" borderId="0" xfId="0">
      <alignment vertical="center"/>
    </xf>
    <xf numFmtId="0" fontId="19" fillId="0" borderId="0" xfId="0" applyFont="1">
      <alignment vertical="center"/>
    </xf>
    <xf numFmtId="0" fontId="19" fillId="0" borderId="0" xfId="0" applyFont="1" applyAlignment="1">
      <alignment vertical="center" wrapText="1"/>
    </xf>
    <xf numFmtId="0" fontId="28" fillId="0" borderId="0" xfId="0" applyFont="1" applyProtection="1">
      <alignment vertical="center"/>
      <protection locked="0"/>
    </xf>
    <xf numFmtId="0" fontId="25" fillId="0" borderId="0" xfId="0" applyFont="1">
      <alignment vertical="center"/>
    </xf>
    <xf numFmtId="0" fontId="19" fillId="0" borderId="0" xfId="0" applyFont="1" applyProtection="1">
      <alignment vertical="center"/>
      <protection locked="0"/>
    </xf>
    <xf numFmtId="0" fontId="20" fillId="0" borderId="0" xfId="0" applyFont="1" applyProtection="1">
      <alignment vertical="center"/>
      <protection locked="0"/>
    </xf>
    <xf numFmtId="0" fontId="0" fillId="0" borderId="0" xfId="0" applyProtection="1">
      <alignment vertical="center"/>
      <protection locked="0"/>
    </xf>
    <xf numFmtId="0" fontId="23" fillId="0" borderId="0" xfId="0" applyFont="1">
      <alignment vertical="center"/>
    </xf>
    <xf numFmtId="0" fontId="25" fillId="0" borderId="0" xfId="0" applyFont="1" applyAlignment="1" applyProtection="1">
      <alignment horizontal="center" vertical="center"/>
      <protection locked="0"/>
    </xf>
    <xf numFmtId="0" fontId="34" fillId="0" borderId="0" xfId="0" applyFont="1">
      <alignment vertical="center"/>
    </xf>
    <xf numFmtId="0" fontId="35" fillId="0" borderId="0" xfId="0" applyFont="1">
      <alignment vertical="center"/>
    </xf>
    <xf numFmtId="0" fontId="37" fillId="0" borderId="0" xfId="0" applyFont="1">
      <alignment vertical="center"/>
    </xf>
    <xf numFmtId="0" fontId="39" fillId="0" borderId="0" xfId="0" applyFont="1">
      <alignment vertical="center"/>
    </xf>
    <xf numFmtId="0" fontId="40" fillId="0" borderId="0" xfId="0" applyFont="1">
      <alignment vertical="center"/>
    </xf>
    <xf numFmtId="0" fontId="25" fillId="0" borderId="0" xfId="0" applyFont="1" applyAlignment="1">
      <alignment vertical="center" wrapText="1"/>
    </xf>
    <xf numFmtId="0" fontId="29" fillId="0" borderId="0" xfId="0" applyFont="1" applyAlignment="1" applyProtection="1">
      <alignment horizontal="center" vertical="center" shrinkToFit="1"/>
      <protection locked="0"/>
    </xf>
    <xf numFmtId="0" fontId="19" fillId="0" borderId="0" xfId="0" applyFont="1" applyAlignment="1">
      <alignment horizontal="center" vertical="center" wrapText="1"/>
    </xf>
    <xf numFmtId="0" fontId="44" fillId="0" borderId="0" xfId="0" applyFont="1" applyAlignment="1">
      <alignment horizontal="left" vertical="center"/>
    </xf>
    <xf numFmtId="0" fontId="38" fillId="0" borderId="0" xfId="0" applyFont="1" applyAlignment="1">
      <alignment vertical="center" wrapText="1"/>
    </xf>
    <xf numFmtId="0" fontId="34" fillId="0" borderId="0" xfId="0" applyFont="1" applyAlignment="1">
      <alignment vertical="center" shrinkToFit="1"/>
    </xf>
    <xf numFmtId="0" fontId="36" fillId="0" borderId="0" xfId="0" applyFont="1">
      <alignment vertical="center"/>
    </xf>
    <xf numFmtId="0" fontId="20" fillId="0" borderId="0" xfId="0" applyFont="1">
      <alignment vertical="center"/>
    </xf>
    <xf numFmtId="0" fontId="46" fillId="0" borderId="0" xfId="0" applyFont="1">
      <alignment vertical="center"/>
    </xf>
    <xf numFmtId="0" fontId="47" fillId="0" borderId="0" xfId="0" applyFont="1">
      <alignment vertical="center"/>
    </xf>
    <xf numFmtId="0" fontId="46" fillId="0" borderId="0" xfId="0" applyFont="1" applyProtection="1">
      <alignment vertical="center"/>
      <protection locked="0"/>
    </xf>
    <xf numFmtId="0" fontId="46" fillId="25" borderId="0" xfId="0" applyFont="1" applyFill="1">
      <alignment vertical="center"/>
    </xf>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pplyProtection="1">
      <alignment horizontal="center"/>
      <protection locked="0"/>
    </xf>
    <xf numFmtId="176" fontId="47" fillId="0" borderId="0" xfId="0" applyNumberFormat="1" applyFont="1" applyAlignment="1">
      <alignment horizontal="center" vertical="center"/>
    </xf>
    <xf numFmtId="0" fontId="10" fillId="0" borderId="0" xfId="0" applyFont="1">
      <alignment vertical="center"/>
    </xf>
    <xf numFmtId="0" fontId="48" fillId="0" borderId="0" xfId="0" applyFont="1">
      <alignment vertical="center"/>
    </xf>
    <xf numFmtId="0" fontId="49" fillId="0" borderId="0" xfId="0" applyFont="1">
      <alignment vertical="center"/>
    </xf>
    <xf numFmtId="0" fontId="31" fillId="0" borderId="0" xfId="0" applyFont="1">
      <alignment vertical="center"/>
    </xf>
    <xf numFmtId="0" fontId="43" fillId="0" borderId="0" xfId="0" applyFont="1">
      <alignment vertical="center"/>
    </xf>
    <xf numFmtId="0" fontId="21" fillId="0" borderId="0" xfId="0" applyFont="1">
      <alignment vertical="center"/>
    </xf>
    <xf numFmtId="0" fontId="25" fillId="0" borderId="10" xfId="0" applyFont="1" applyBorder="1">
      <alignment vertical="center"/>
    </xf>
    <xf numFmtId="0" fontId="25" fillId="0" borderId="10" xfId="0" applyFont="1" applyBorder="1" applyAlignment="1">
      <alignment horizontal="center" vertical="center"/>
    </xf>
    <xf numFmtId="0" fontId="18" fillId="0" borderId="10" xfId="0" applyFont="1" applyBorder="1" applyAlignment="1">
      <alignment horizontal="center" vertical="center"/>
    </xf>
    <xf numFmtId="0" fontId="27" fillId="0" borderId="10" xfId="0" applyFont="1" applyBorder="1">
      <alignment vertical="center"/>
    </xf>
    <xf numFmtId="0" fontId="27" fillId="0" borderId="30" xfId="0" applyFont="1" applyBorder="1">
      <alignment vertical="center"/>
    </xf>
    <xf numFmtId="0" fontId="25" fillId="0" borderId="0" xfId="0" applyFont="1" applyAlignment="1">
      <alignment horizontal="right" vertical="center"/>
    </xf>
    <xf numFmtId="176" fontId="25" fillId="0" borderId="15" xfId="0" applyNumberFormat="1" applyFont="1" applyBorder="1" applyAlignment="1">
      <alignment vertical="center" shrinkToFit="1"/>
    </xf>
    <xf numFmtId="0" fontId="25" fillId="0" borderId="0" xfId="0" applyFont="1" applyAlignment="1">
      <alignment horizontal="left" vertical="center"/>
    </xf>
    <xf numFmtId="177" fontId="25" fillId="0" borderId="0" xfId="0" applyNumberFormat="1" applyFont="1" applyAlignment="1">
      <alignment horizontal="left" vertical="center" shrinkToFit="1"/>
    </xf>
    <xf numFmtId="0" fontId="25" fillId="0" borderId="15" xfId="0" applyFont="1" applyBorder="1">
      <alignment vertical="center"/>
    </xf>
    <xf numFmtId="0" fontId="25" fillId="0" borderId="15" xfId="0" applyFont="1" applyBorder="1" applyAlignment="1">
      <alignment horizontal="right" vertical="center"/>
    </xf>
    <xf numFmtId="0" fontId="25" fillId="0" borderId="0" xfId="0" applyFont="1" applyAlignment="1">
      <alignment horizontal="center" vertical="center"/>
    </xf>
    <xf numFmtId="0" fontId="25" fillId="0" borderId="26" xfId="0" applyFont="1" applyBorder="1" applyAlignment="1">
      <alignment horizontal="right" vertical="center"/>
    </xf>
    <xf numFmtId="0" fontId="19" fillId="0" borderId="10" xfId="0" applyFont="1" applyBorder="1" applyAlignment="1">
      <alignment horizontal="left" vertical="center"/>
    </xf>
    <xf numFmtId="0" fontId="26" fillId="0" borderId="0" xfId="0" applyFont="1">
      <alignment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21" fillId="0" borderId="21" xfId="0" applyFont="1" applyBorder="1" applyAlignment="1">
      <alignment horizontal="center" vertical="center" textRotation="255"/>
    </xf>
    <xf numFmtId="0" fontId="21" fillId="0" borderId="13" xfId="0" applyFont="1" applyBorder="1" applyAlignment="1">
      <alignment horizontal="center" vertical="center" textRotation="255"/>
    </xf>
    <xf numFmtId="0" fontId="26" fillId="0" borderId="0" xfId="0" applyFont="1" applyAlignment="1">
      <alignment vertical="center" wrapText="1"/>
    </xf>
    <xf numFmtId="0" fontId="24" fillId="0" borderId="0" xfId="0" applyFont="1">
      <alignment vertical="center"/>
    </xf>
    <xf numFmtId="0" fontId="19" fillId="0" borderId="0" xfId="0" applyFont="1" applyAlignment="1">
      <alignment horizontal="center" vertical="center"/>
    </xf>
    <xf numFmtId="0" fontId="22" fillId="0" borderId="0" xfId="0" applyFont="1" applyAlignment="1">
      <alignment horizontal="center" vertical="center"/>
    </xf>
    <xf numFmtId="0" fontId="27" fillId="0" borderId="0" xfId="0" applyFont="1" applyAlignment="1">
      <alignment horizontal="center" vertical="center"/>
    </xf>
    <xf numFmtId="0" fontId="32" fillId="0" borderId="0" xfId="0" applyFont="1" applyAlignment="1">
      <alignment horizontal="center" vertical="center"/>
    </xf>
    <xf numFmtId="0" fontId="21" fillId="0" borderId="0" xfId="0" applyFont="1" applyAlignment="1">
      <alignment horizontal="center" vertical="center" textRotation="255"/>
    </xf>
    <xf numFmtId="0" fontId="24" fillId="0" borderId="0" xfId="0" applyFont="1" applyAlignment="1">
      <alignment horizontal="center" vertical="center"/>
    </xf>
    <xf numFmtId="0" fontId="19" fillId="0" borderId="0" xfId="0" applyFont="1" applyAlignment="1">
      <alignment horizontal="right" vertical="center"/>
    </xf>
    <xf numFmtId="0" fontId="26" fillId="0" borderId="0" xfId="0" applyFont="1" applyAlignment="1">
      <alignment horizontal="right" vertical="center"/>
    </xf>
    <xf numFmtId="0" fontId="30" fillId="0" borderId="24" xfId="0" applyFont="1" applyBorder="1">
      <alignment vertical="center"/>
    </xf>
    <xf numFmtId="0" fontId="19" fillId="0" borderId="0" xfId="0" applyFont="1" applyAlignment="1">
      <alignment horizontal="center" vertical="center" textRotation="255"/>
    </xf>
    <xf numFmtId="0" fontId="25" fillId="0" borderId="0" xfId="0" applyFont="1" applyAlignment="1">
      <alignment horizontal="center" vertical="center" wrapText="1"/>
    </xf>
    <xf numFmtId="0" fontId="18" fillId="0" borderId="0" xfId="0" applyFont="1" applyAlignment="1">
      <alignment horizontal="center" vertical="center"/>
    </xf>
    <xf numFmtId="0" fontId="19" fillId="0" borderId="19" xfId="0" applyFont="1" applyBorder="1" applyAlignment="1">
      <alignment horizontal="center" vertical="center" textRotation="255"/>
    </xf>
    <xf numFmtId="0" fontId="25" fillId="0" borderId="19" xfId="0" applyFont="1" applyBorder="1" applyAlignment="1">
      <alignment horizontal="center" vertical="center" wrapText="1"/>
    </xf>
    <xf numFmtId="0" fontId="18" fillId="0" borderId="19" xfId="0" applyFont="1" applyBorder="1" applyAlignment="1">
      <alignment horizontal="center" vertical="center"/>
    </xf>
    <xf numFmtId="0" fontId="25" fillId="0" borderId="19" xfId="0" applyFont="1" applyBorder="1">
      <alignment vertical="center"/>
    </xf>
    <xf numFmtId="0" fontId="19" fillId="0" borderId="19" xfId="0" applyFont="1" applyBorder="1" applyAlignment="1">
      <alignment horizontal="left" vertical="center"/>
    </xf>
    <xf numFmtId="0" fontId="32" fillId="0" borderId="19" xfId="0" applyFont="1" applyBorder="1" applyAlignment="1">
      <alignment horizontal="center" vertical="center"/>
    </xf>
    <xf numFmtId="0" fontId="19" fillId="0" borderId="30" xfId="0" applyFont="1" applyBorder="1" applyAlignment="1">
      <alignment horizontal="left" vertical="center"/>
    </xf>
    <xf numFmtId="0" fontId="19" fillId="0" borderId="26" xfId="0" applyFont="1" applyBorder="1" applyAlignment="1">
      <alignment horizontal="left" vertical="center"/>
    </xf>
    <xf numFmtId="0" fontId="19" fillId="0" borderId="24" xfId="0" applyFont="1" applyBorder="1">
      <alignment vertical="center"/>
    </xf>
    <xf numFmtId="0" fontId="20" fillId="0" borderId="24" xfId="0" applyFont="1" applyBorder="1">
      <alignment vertical="center"/>
    </xf>
    <xf numFmtId="0" fontId="24" fillId="0" borderId="24" xfId="0" applyFont="1" applyBorder="1">
      <alignment vertical="center"/>
    </xf>
    <xf numFmtId="0" fontId="19" fillId="0" borderId="24" xfId="0" applyFont="1" applyBorder="1" applyAlignment="1">
      <alignment horizontal="center" vertical="center"/>
    </xf>
    <xf numFmtId="0" fontId="22" fillId="0" borderId="24"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1" fillId="0" borderId="15" xfId="0" applyFont="1" applyBorder="1">
      <alignment vertical="center"/>
    </xf>
    <xf numFmtId="0" fontId="20" fillId="0" borderId="15" xfId="0" applyFont="1" applyBorder="1">
      <alignment vertical="center"/>
    </xf>
    <xf numFmtId="0" fontId="19" fillId="0" borderId="15" xfId="0" applyFont="1" applyBorder="1">
      <alignment vertical="center"/>
    </xf>
    <xf numFmtId="0" fontId="24" fillId="0" borderId="15" xfId="0" applyFont="1" applyBorder="1">
      <alignment vertical="center"/>
    </xf>
    <xf numFmtId="0" fontId="19" fillId="0" borderId="15" xfId="0" applyFont="1" applyBorder="1" applyAlignment="1">
      <alignment horizontal="center" vertical="center"/>
    </xf>
    <xf numFmtId="0" fontId="25" fillId="0" borderId="31" xfId="0" applyFont="1" applyBorder="1" applyAlignment="1">
      <alignment horizontal="left" vertical="center"/>
    </xf>
    <xf numFmtId="0" fontId="26" fillId="0" borderId="0" xfId="0" applyFont="1" applyAlignment="1">
      <alignment horizontal="left" vertical="center"/>
    </xf>
    <xf numFmtId="0" fontId="26" fillId="0" borderId="31" xfId="0" applyFont="1" applyBorder="1" applyAlignment="1">
      <alignment horizontal="left" vertical="center"/>
    </xf>
    <xf numFmtId="0" fontId="25" fillId="0" borderId="32" xfId="0" applyFont="1" applyBorder="1" applyAlignment="1">
      <alignment horizontal="center" vertical="center" wrapText="1"/>
    </xf>
    <xf numFmtId="0" fontId="25" fillId="0" borderId="32" xfId="0" applyFont="1" applyBorder="1">
      <alignment vertical="center"/>
    </xf>
    <xf numFmtId="0" fontId="26" fillId="0" borderId="32" xfId="0" applyFont="1" applyBorder="1" applyAlignment="1">
      <alignment horizontal="left" vertical="center"/>
    </xf>
    <xf numFmtId="0" fontId="32" fillId="0" borderId="32" xfId="0" applyFont="1" applyBorder="1" applyAlignment="1">
      <alignment horizontal="center" vertical="center"/>
    </xf>
    <xf numFmtId="0" fontId="37" fillId="0" borderId="24" xfId="0" applyFont="1" applyBorder="1">
      <alignment vertical="center"/>
    </xf>
    <xf numFmtId="0" fontId="37" fillId="24" borderId="23" xfId="0" applyFont="1" applyFill="1" applyBorder="1" applyAlignment="1">
      <alignment horizontal="left" vertical="center"/>
    </xf>
    <xf numFmtId="0" fontId="37" fillId="0" borderId="25" xfId="0" applyFont="1" applyBorder="1">
      <alignment vertical="center"/>
    </xf>
    <xf numFmtId="0" fontId="37" fillId="24" borderId="12" xfId="0" applyFont="1" applyFill="1" applyBorder="1" applyAlignment="1">
      <alignment horizontal="left" vertical="center"/>
    </xf>
    <xf numFmtId="0" fontId="44" fillId="0" borderId="0" xfId="0" applyFont="1">
      <alignment vertical="center"/>
    </xf>
    <xf numFmtId="0" fontId="38" fillId="0" borderId="26" xfId="0" applyFont="1" applyBorder="1" applyAlignment="1">
      <alignment vertical="center" wrapText="1"/>
    </xf>
    <xf numFmtId="0" fontId="37" fillId="24" borderId="18" xfId="0" applyFont="1" applyFill="1" applyBorder="1" applyAlignment="1">
      <alignment horizontal="left" vertical="center"/>
    </xf>
    <xf numFmtId="0" fontId="37" fillId="0" borderId="19" xfId="0" applyFont="1" applyBorder="1">
      <alignment vertical="center"/>
    </xf>
    <xf numFmtId="0" fontId="37" fillId="0" borderId="27" xfId="0" applyFont="1" applyBorder="1">
      <alignment vertical="center"/>
    </xf>
    <xf numFmtId="0" fontId="28" fillId="0" borderId="0" xfId="0" applyFont="1">
      <alignment vertical="center"/>
    </xf>
    <xf numFmtId="0" fontId="29" fillId="0" borderId="0" xfId="0" applyFont="1" applyAlignment="1">
      <alignment horizontal="center" vertical="center" shrinkToFit="1"/>
    </xf>
    <xf numFmtId="0" fontId="21" fillId="0" borderId="0" xfId="0" applyFont="1" applyAlignment="1">
      <alignment horizontal="left" vertical="center"/>
    </xf>
    <xf numFmtId="0" fontId="32" fillId="0" borderId="24" xfId="0" applyFont="1" applyBorder="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horizontal="center" vertical="center" textRotation="255"/>
    </xf>
    <xf numFmtId="0" fontId="19" fillId="0" borderId="19" xfId="0" applyFont="1" applyBorder="1" applyAlignment="1">
      <alignment horizontal="center" vertical="center"/>
    </xf>
    <xf numFmtId="0" fontId="24" fillId="0" borderId="19" xfId="0" applyFont="1" applyBorder="1" applyAlignment="1">
      <alignment horizontal="center" vertical="center"/>
    </xf>
    <xf numFmtId="0" fontId="35" fillId="0" borderId="33" xfId="0" applyFont="1" applyBorder="1" applyAlignment="1">
      <alignment horizontal="center" vertical="center"/>
    </xf>
    <xf numFmtId="0" fontId="21" fillId="0" borderId="24" xfId="0" applyFont="1" applyBorder="1" applyAlignment="1">
      <alignment horizontal="left" vertical="center"/>
    </xf>
    <xf numFmtId="0" fontId="19" fillId="0" borderId="24" xfId="0" applyFont="1" applyBorder="1" applyAlignment="1">
      <alignment horizontal="center" vertical="center" wrapText="1" shrinkToFit="1"/>
    </xf>
    <xf numFmtId="177" fontId="19" fillId="0" borderId="24" xfId="0" applyNumberFormat="1" applyFont="1" applyBorder="1" applyAlignment="1">
      <alignment horizontal="center" vertical="center"/>
    </xf>
    <xf numFmtId="177" fontId="37" fillId="0" borderId="24" xfId="0" applyNumberFormat="1" applyFont="1" applyBorder="1" applyAlignment="1">
      <alignment horizontal="center" vertical="center"/>
    </xf>
    <xf numFmtId="0" fontId="24" fillId="0" borderId="0" xfId="0" applyFont="1" applyAlignment="1">
      <alignment horizontal="center" vertical="center" wrapText="1" shrinkToFit="1"/>
    </xf>
    <xf numFmtId="0" fontId="21" fillId="0" borderId="0" xfId="0" applyFont="1" applyAlignment="1">
      <alignment vertical="center" wrapText="1"/>
    </xf>
    <xf numFmtId="177" fontId="19" fillId="0" borderId="0" xfId="0" applyNumberFormat="1" applyFont="1" applyAlignment="1">
      <alignment horizontal="center" vertical="center"/>
    </xf>
    <xf numFmtId="0" fontId="19" fillId="0" borderId="0" xfId="0" applyFont="1" applyAlignment="1">
      <alignment horizontal="center" vertical="center" wrapText="1" shrinkToFit="1"/>
    </xf>
    <xf numFmtId="177" fontId="37" fillId="0" borderId="0" xfId="0" applyNumberFormat="1" applyFont="1" applyAlignment="1">
      <alignment horizontal="center" vertical="center"/>
    </xf>
    <xf numFmtId="0" fontId="30" fillId="0" borderId="19" xfId="0" applyFont="1" applyBorder="1">
      <alignment vertical="center"/>
    </xf>
    <xf numFmtId="0" fontId="27" fillId="0" borderId="19" xfId="0" applyFont="1" applyBorder="1" applyAlignment="1">
      <alignment horizontal="center" vertical="center"/>
    </xf>
    <xf numFmtId="0" fontId="51" fillId="0" borderId="19" xfId="0" applyFont="1" applyBorder="1" applyAlignment="1">
      <alignment horizontal="left" vertical="center"/>
    </xf>
    <xf numFmtId="0" fontId="50" fillId="0" borderId="19" xfId="0" applyFont="1" applyBorder="1">
      <alignment vertical="center"/>
    </xf>
    <xf numFmtId="0" fontId="0" fillId="0" borderId="19" xfId="0" applyBorder="1">
      <alignment vertical="center"/>
    </xf>
    <xf numFmtId="0" fontId="19" fillId="0" borderId="24" xfId="0" applyFont="1" applyBorder="1" applyAlignment="1">
      <alignment horizontal="center" vertical="center" shrinkToFit="1"/>
    </xf>
    <xf numFmtId="0" fontId="24" fillId="0" borderId="0" xfId="0" applyFont="1" applyAlignment="1">
      <alignment horizontal="right" vertical="center"/>
    </xf>
    <xf numFmtId="0" fontId="19" fillId="0" borderId="0" xfId="0" applyFont="1" applyAlignment="1">
      <alignment horizontal="center" vertical="center" shrinkToFit="1"/>
    </xf>
    <xf numFmtId="177" fontId="19" fillId="0" borderId="0" xfId="0" applyNumberFormat="1" applyFont="1" applyAlignment="1">
      <alignment horizontal="left" vertical="center"/>
    </xf>
    <xf numFmtId="0" fontId="47" fillId="0" borderId="0" xfId="0" applyFont="1" applyAlignment="1">
      <alignment horizontal="center"/>
    </xf>
    <xf numFmtId="0" fontId="34" fillId="0" borderId="0" xfId="0" applyFont="1" applyAlignment="1">
      <alignment horizontal="right" vertical="center"/>
    </xf>
    <xf numFmtId="0" fontId="34" fillId="0" borderId="17" xfId="0" applyFont="1" applyBorder="1">
      <alignment vertical="center"/>
    </xf>
    <xf numFmtId="0" fontId="34" fillId="0" borderId="10" xfId="0" applyFont="1" applyBorder="1">
      <alignment vertical="center"/>
    </xf>
    <xf numFmtId="0" fontId="34" fillId="0" borderId="11" xfId="0" applyFont="1" applyBorder="1">
      <alignment vertical="center"/>
    </xf>
    <xf numFmtId="0" fontId="34" fillId="0" borderId="12" xfId="0" applyFont="1" applyBorder="1">
      <alignment vertical="center"/>
    </xf>
    <xf numFmtId="0" fontId="34" fillId="0" borderId="13" xfId="0" applyFont="1" applyBorder="1">
      <alignment vertical="center"/>
    </xf>
    <xf numFmtId="0" fontId="34" fillId="0" borderId="14" xfId="0" applyFont="1" applyBorder="1">
      <alignment vertical="center"/>
    </xf>
    <xf numFmtId="0" fontId="34" fillId="0" borderId="15" xfId="0" applyFont="1" applyBorder="1">
      <alignment vertical="center"/>
    </xf>
    <xf numFmtId="0" fontId="34" fillId="0" borderId="16" xfId="0" applyFont="1" applyBorder="1">
      <alignment vertical="center"/>
    </xf>
    <xf numFmtId="0" fontId="35" fillId="0" borderId="17" xfId="0" applyFont="1" applyBorder="1" applyAlignment="1">
      <alignment vertical="center" wrapText="1"/>
    </xf>
    <xf numFmtId="0" fontId="35" fillId="0" borderId="10" xfId="0" applyFont="1" applyBorder="1">
      <alignment vertical="center"/>
    </xf>
    <xf numFmtId="0" fontId="35" fillId="0" borderId="11" xfId="0" applyFont="1" applyBorder="1">
      <alignment vertical="center"/>
    </xf>
    <xf numFmtId="0" fontId="35" fillId="0" borderId="12" xfId="0" applyFont="1" applyBorder="1">
      <alignment vertical="center"/>
    </xf>
    <xf numFmtId="0" fontId="35" fillId="0" borderId="13"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6" xfId="0" applyFont="1" applyBorder="1">
      <alignment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42" fillId="0" borderId="0" xfId="0" applyFont="1" applyAlignment="1">
      <alignment horizontal="center" vertical="center"/>
    </xf>
    <xf numFmtId="0" fontId="41" fillId="0" borderId="0" xfId="0" applyFont="1">
      <alignment vertical="center"/>
    </xf>
    <xf numFmtId="0" fontId="19" fillId="0" borderId="17" xfId="0" applyFont="1" applyBorder="1">
      <alignment vertical="center"/>
    </xf>
    <xf numFmtId="0" fontId="35" fillId="0" borderId="0" xfId="0" applyFont="1" applyAlignment="1">
      <alignment vertical="center" wrapText="1"/>
    </xf>
    <xf numFmtId="0" fontId="0" fillId="0" borderId="0" xfId="0" applyAlignment="1">
      <alignment horizontal="center" vertical="center"/>
    </xf>
    <xf numFmtId="0" fontId="36" fillId="0" borderId="0" xfId="0" applyFont="1" applyAlignment="1">
      <alignment horizontal="center" vertical="center"/>
    </xf>
    <xf numFmtId="0" fontId="19" fillId="0" borderId="10" xfId="0" applyFont="1" applyBorder="1">
      <alignment vertical="center"/>
    </xf>
    <xf numFmtId="0" fontId="35" fillId="0" borderId="13" xfId="0" applyFont="1" applyBorder="1" applyAlignment="1">
      <alignment horizontal="center" vertical="center" wrapText="1" shrinkToFit="1"/>
    </xf>
    <xf numFmtId="0" fontId="35" fillId="0" borderId="28"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wrapText="1" shrinkToFit="1"/>
    </xf>
    <xf numFmtId="0" fontId="35" fillId="0" borderId="29"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45" fillId="0" borderId="0" xfId="0" applyFont="1">
      <alignment vertical="center"/>
    </xf>
    <xf numFmtId="0" fontId="44" fillId="0" borderId="19" xfId="0" applyFont="1" applyBorder="1">
      <alignment vertical="center"/>
    </xf>
    <xf numFmtId="0" fontId="45" fillId="0" borderId="19" xfId="0" applyFont="1" applyBorder="1">
      <alignment vertical="center"/>
    </xf>
    <xf numFmtId="0" fontId="35" fillId="0" borderId="17" xfId="0" applyFont="1" applyBorder="1">
      <alignment vertical="center"/>
    </xf>
    <xf numFmtId="0" fontId="35" fillId="0" borderId="12" xfId="0" applyFont="1" applyBorder="1" applyAlignment="1">
      <alignment horizontal="center" vertical="center"/>
    </xf>
    <xf numFmtId="0" fontId="60" fillId="0" borderId="12" xfId="0" applyFont="1" applyBorder="1">
      <alignment vertical="center"/>
    </xf>
    <xf numFmtId="0" fontId="60" fillId="0" borderId="0" xfId="0" applyFont="1">
      <alignment vertical="center"/>
    </xf>
    <xf numFmtId="0" fontId="60" fillId="0" borderId="13" xfId="0" applyFont="1" applyBorder="1">
      <alignment vertical="center"/>
    </xf>
    <xf numFmtId="0" fontId="25" fillId="0" borderId="10" xfId="0" applyFont="1" applyBorder="1" applyAlignment="1">
      <alignment horizontal="left" vertical="center"/>
    </xf>
    <xf numFmtId="0" fontId="25" fillId="0" borderId="15" xfId="0" applyFont="1" applyBorder="1" applyAlignment="1">
      <alignment horizontal="left" vertical="center"/>
    </xf>
    <xf numFmtId="0" fontId="35" fillId="0" borderId="54" xfId="0" applyFont="1" applyBorder="1" applyAlignment="1">
      <alignment horizontal="center" vertical="center"/>
    </xf>
    <xf numFmtId="0" fontId="19" fillId="0" borderId="30" xfId="0" applyFont="1" applyBorder="1" applyAlignment="1">
      <alignment horizontal="right" vertical="center"/>
    </xf>
    <xf numFmtId="0" fontId="19" fillId="0" borderId="31" xfId="0" applyFont="1" applyBorder="1" applyAlignment="1">
      <alignment horizontal="right" vertical="center"/>
    </xf>
    <xf numFmtId="0" fontId="19" fillId="0" borderId="17"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5" fillId="0" borderId="12" xfId="0" applyFont="1" applyBorder="1" applyAlignment="1">
      <alignment vertical="center" wrapText="1"/>
    </xf>
    <xf numFmtId="0" fontId="35" fillId="0" borderId="13" xfId="0" applyFont="1" applyBorder="1" applyAlignment="1">
      <alignment vertical="center" wrapText="1"/>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5" fillId="0" borderId="14" xfId="0" applyFont="1" applyBorder="1" applyAlignment="1">
      <alignment vertical="center" wrapText="1"/>
    </xf>
    <xf numFmtId="0" fontId="35" fillId="0" borderId="15" xfId="0" applyFont="1" applyBorder="1" applyAlignment="1">
      <alignment vertical="center" wrapText="1"/>
    </xf>
    <xf numFmtId="0" fontId="35" fillId="0" borderId="16" xfId="0" applyFont="1" applyBorder="1" applyAlignment="1">
      <alignment vertical="center" wrapText="1"/>
    </xf>
    <xf numFmtId="0" fontId="35" fillId="0" borderId="18" xfId="0" applyFont="1" applyBorder="1" applyAlignment="1">
      <alignment vertical="center"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37" fillId="0" borderId="0" xfId="0" applyFont="1" applyAlignment="1">
      <alignment horizontal="left" vertical="center"/>
    </xf>
    <xf numFmtId="0" fontId="46" fillId="0" borderId="19" xfId="0" applyFont="1" applyBorder="1">
      <alignment vertical="center"/>
    </xf>
    <xf numFmtId="0" fontId="46" fillId="0" borderId="19" xfId="0" applyFont="1" applyBorder="1" applyAlignment="1">
      <alignment horizontal="center" vertical="center"/>
    </xf>
    <xf numFmtId="0" fontId="66" fillId="0" borderId="19" xfId="0" applyFont="1" applyBorder="1" applyAlignment="1">
      <alignment horizontal="right" vertical="center"/>
    </xf>
    <xf numFmtId="0" fontId="66" fillId="0" borderId="19" xfId="0" applyFont="1" applyBorder="1" applyAlignment="1">
      <alignment horizontal="left" vertical="center"/>
    </xf>
    <xf numFmtId="0" fontId="66" fillId="0" borderId="0" xfId="0" applyFont="1" applyAlignment="1">
      <alignment horizontal="left" vertical="center"/>
    </xf>
    <xf numFmtId="0" fontId="46" fillId="0" borderId="0" xfId="0" applyFont="1" applyAlignment="1">
      <alignment horizontal="center" vertical="center"/>
    </xf>
    <xf numFmtId="0" fontId="66" fillId="0" borderId="0" xfId="0" applyFont="1" applyAlignment="1">
      <alignment horizontal="right" vertical="center"/>
    </xf>
    <xf numFmtId="0" fontId="66" fillId="0" borderId="0" xfId="0" applyFont="1">
      <alignment vertical="center"/>
    </xf>
    <xf numFmtId="0" fontId="35" fillId="0" borderId="96" xfId="0" applyFont="1" applyBorder="1" applyAlignment="1">
      <alignment horizontal="center" vertical="center"/>
    </xf>
    <xf numFmtId="0" fontId="37" fillId="0" borderId="0" xfId="0" applyFont="1" applyAlignment="1">
      <alignment horizontal="center" vertical="center" wrapText="1"/>
    </xf>
    <xf numFmtId="0" fontId="35" fillId="0" borderId="24" xfId="0" applyFont="1" applyBorder="1">
      <alignment vertical="center"/>
    </xf>
    <xf numFmtId="0" fontId="37" fillId="0" borderId="32" xfId="0" applyFont="1" applyBorder="1" applyAlignment="1">
      <alignment horizontal="center" vertical="center" wrapText="1"/>
    </xf>
    <xf numFmtId="0" fontId="35" fillId="0" borderId="19" xfId="0" applyFont="1" applyBorder="1" applyAlignment="1">
      <alignment horizontal="left" vertical="center"/>
    </xf>
    <xf numFmtId="0" fontId="26" fillId="0" borderId="12" xfId="0" applyFont="1" applyBorder="1" applyAlignment="1">
      <alignment vertical="center" wrapText="1"/>
    </xf>
    <xf numFmtId="0" fontId="26" fillId="0" borderId="31" xfId="0" applyFont="1" applyBorder="1" applyAlignment="1">
      <alignment vertical="center" wrapText="1"/>
    </xf>
    <xf numFmtId="0" fontId="25" fillId="0" borderId="0" xfId="0" applyFont="1" applyAlignment="1">
      <alignment vertical="top" wrapText="1"/>
    </xf>
    <xf numFmtId="0" fontId="25" fillId="0" borderId="31" xfId="0" applyFont="1" applyBorder="1" applyAlignment="1">
      <alignment vertical="top" wrapText="1"/>
    </xf>
    <xf numFmtId="0" fontId="25" fillId="0" borderId="19" xfId="0" applyFont="1" applyBorder="1" applyAlignment="1">
      <alignment vertical="top" wrapText="1"/>
    </xf>
    <xf numFmtId="0" fontId="25" fillId="0" borderId="27" xfId="0" applyFont="1" applyBorder="1" applyAlignment="1">
      <alignment vertical="top" wrapText="1"/>
    </xf>
    <xf numFmtId="0" fontId="21" fillId="0" borderId="0" xfId="0" applyFont="1" applyAlignment="1">
      <alignment horizontal="center" vertical="center"/>
    </xf>
    <xf numFmtId="0" fontId="32" fillId="0" borderId="35"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2" fillId="0" borderId="37" xfId="0" applyFont="1" applyBorder="1" applyAlignment="1" applyProtection="1">
      <alignment horizontal="center" vertical="center"/>
      <protection locked="0"/>
    </xf>
    <xf numFmtId="0" fontId="43" fillId="0" borderId="0" xfId="0" applyFont="1" applyAlignment="1">
      <alignment horizontal="center" vertical="center"/>
    </xf>
    <xf numFmtId="0" fontId="0" fillId="0" borderId="0" xfId="0">
      <alignment vertical="center"/>
    </xf>
    <xf numFmtId="0" fontId="0" fillId="0" borderId="19" xfId="0" applyBorder="1">
      <alignment vertical="center"/>
    </xf>
    <xf numFmtId="0" fontId="35" fillId="0" borderId="38" xfId="0" applyFont="1" applyBorder="1" applyAlignment="1">
      <alignment horizontal="center" vertical="center"/>
    </xf>
    <xf numFmtId="0" fontId="35" fillId="0" borderId="24" xfId="0" applyFont="1" applyBorder="1" applyAlignment="1">
      <alignment horizontal="center" vertical="center"/>
    </xf>
    <xf numFmtId="0" fontId="35" fillId="0" borderId="39" xfId="0" applyFont="1" applyBorder="1" applyAlignment="1">
      <alignment horizontal="center" vertical="center"/>
    </xf>
    <xf numFmtId="0" fontId="35" fillId="0" borderId="22"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77" fontId="52" fillId="0" borderId="23" xfId="0" applyNumberFormat="1" applyFont="1" applyBorder="1" applyAlignment="1">
      <alignment horizontal="center" vertical="center" shrinkToFit="1"/>
    </xf>
    <xf numFmtId="177" fontId="52" fillId="0" borderId="24" xfId="0" applyNumberFormat="1" applyFont="1" applyBorder="1" applyAlignment="1">
      <alignment horizontal="center" vertical="center" shrinkToFit="1"/>
    </xf>
    <xf numFmtId="177" fontId="52" fillId="0" borderId="39" xfId="0" applyNumberFormat="1" applyFont="1" applyBorder="1" applyAlignment="1">
      <alignment horizontal="center" vertical="center" shrinkToFit="1"/>
    </xf>
    <xf numFmtId="177" fontId="52" fillId="0" borderId="18" xfId="0" applyNumberFormat="1" applyFont="1" applyBorder="1" applyAlignment="1">
      <alignment horizontal="center" vertical="center" shrinkToFit="1"/>
    </xf>
    <xf numFmtId="177" fontId="52" fillId="0" borderId="19" xfId="0" applyNumberFormat="1" applyFont="1" applyBorder="1" applyAlignment="1">
      <alignment horizontal="center" vertical="center" shrinkToFit="1"/>
    </xf>
    <xf numFmtId="177" fontId="52" fillId="0" borderId="20" xfId="0" applyNumberFormat="1" applyFont="1" applyBorder="1" applyAlignment="1">
      <alignment horizontal="center" vertical="center" shrinkToFit="1"/>
    </xf>
    <xf numFmtId="0" fontId="35" fillId="0" borderId="23" xfId="0" applyFont="1" applyBorder="1" applyAlignment="1">
      <alignment horizontal="center" vertical="center"/>
    </xf>
    <xf numFmtId="0" fontId="35" fillId="0" borderId="18" xfId="0" applyFont="1" applyBorder="1" applyAlignment="1">
      <alignment horizontal="center" vertical="center"/>
    </xf>
    <xf numFmtId="0" fontId="52" fillId="0" borderId="24" xfId="0" applyFont="1" applyBorder="1" applyAlignment="1">
      <alignment horizontal="center" vertical="center" shrinkToFit="1"/>
    </xf>
    <xf numFmtId="0" fontId="52" fillId="0" borderId="25"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19" xfId="0" applyFont="1" applyBorder="1" applyAlignment="1">
      <alignment horizontal="center" vertical="center" shrinkToFit="1"/>
    </xf>
    <xf numFmtId="0" fontId="52" fillId="0" borderId="27" xfId="0" applyFont="1" applyBorder="1" applyAlignment="1">
      <alignment horizontal="center" vertical="center" shrinkToFit="1"/>
    </xf>
    <xf numFmtId="0" fontId="32" fillId="0" borderId="40"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25" fillId="0" borderId="54" xfId="0" applyFont="1" applyBorder="1" applyAlignment="1">
      <alignment horizontal="left" vertical="center"/>
    </xf>
    <xf numFmtId="0" fontId="25" fillId="0" borderId="54" xfId="0" applyFont="1" applyBorder="1" applyAlignment="1">
      <alignment horizontal="center" vertical="center"/>
    </xf>
    <xf numFmtId="0" fontId="25" fillId="0" borderId="49" xfId="0" applyFont="1" applyBorder="1" applyAlignment="1">
      <alignment horizontal="center" vertical="center"/>
    </xf>
    <xf numFmtId="0" fontId="25" fillId="0" borderId="36" xfId="0" applyFont="1" applyBorder="1" applyAlignment="1">
      <alignment horizontal="center" vertical="center"/>
    </xf>
    <xf numFmtId="0" fontId="25" fillId="0" borderId="50" xfId="0" applyFont="1" applyBorder="1" applyAlignment="1">
      <alignment horizontal="center" vertical="center"/>
    </xf>
    <xf numFmtId="0" fontId="19" fillId="0" borderId="4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56" xfId="0" applyFont="1" applyBorder="1" applyAlignment="1">
      <alignment horizontal="center" vertical="center" wrapText="1"/>
    </xf>
    <xf numFmtId="0" fontId="30" fillId="0" borderId="38" xfId="0" applyFont="1" applyBorder="1" applyAlignment="1">
      <alignment horizontal="right" vertical="center"/>
    </xf>
    <xf numFmtId="0" fontId="30" fillId="0" borderId="24" xfId="0" applyFont="1" applyBorder="1" applyAlignment="1">
      <alignment horizontal="right" vertical="center"/>
    </xf>
    <xf numFmtId="0" fontId="30" fillId="0" borderId="22" xfId="0" applyFont="1" applyBorder="1" applyAlignment="1">
      <alignment horizontal="right" vertical="center"/>
    </xf>
    <xf numFmtId="0" fontId="30" fillId="0" borderId="19" xfId="0" applyFont="1" applyBorder="1" applyAlignment="1">
      <alignment horizontal="right" vertical="center"/>
    </xf>
    <xf numFmtId="0" fontId="21" fillId="0" borderId="21"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22" xfId="0" applyFont="1" applyBorder="1" applyAlignment="1">
      <alignment horizontal="center" vertical="center" textRotation="255"/>
    </xf>
    <xf numFmtId="0" fontId="21" fillId="0" borderId="20" xfId="0" applyFont="1" applyBorder="1" applyAlignment="1">
      <alignment horizontal="center" vertical="center" textRotation="255"/>
    </xf>
    <xf numFmtId="0" fontId="25" fillId="0" borderId="58"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49" xfId="0" applyFont="1" applyBorder="1" applyAlignment="1">
      <alignment horizontal="center" vertical="center" wrapText="1"/>
    </xf>
    <xf numFmtId="0" fontId="26" fillId="0" borderId="0" xfId="0" applyFont="1" applyAlignment="1">
      <alignment horizontal="left" vertical="center"/>
    </xf>
    <xf numFmtId="0" fontId="26" fillId="0" borderId="31" xfId="0" applyFont="1" applyBorder="1" applyAlignment="1">
      <alignment horizontal="left" vertical="center"/>
    </xf>
    <xf numFmtId="0" fontId="22" fillId="0" borderId="15" xfId="0" applyFont="1" applyBorder="1" applyAlignment="1">
      <alignment horizontal="center" vertical="center"/>
    </xf>
    <xf numFmtId="0" fontId="44" fillId="0" borderId="38"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0" xfId="0" applyFont="1" applyAlignment="1">
      <alignment horizontal="center" vertical="center" wrapText="1"/>
    </xf>
    <xf numFmtId="0" fontId="44" fillId="0" borderId="1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8" xfId="0" applyFont="1" applyBorder="1" applyAlignment="1">
      <alignment horizontal="center" vertical="center"/>
    </xf>
    <xf numFmtId="0" fontId="44" fillId="0" borderId="24" xfId="0" applyFont="1" applyBorder="1" applyAlignment="1">
      <alignment horizontal="center" vertical="center"/>
    </xf>
    <xf numFmtId="0" fontId="44" fillId="0" borderId="39" xfId="0" applyFont="1" applyBorder="1" applyAlignment="1">
      <alignment horizontal="center" vertical="center"/>
    </xf>
    <xf numFmtId="0" fontId="44" fillId="0" borderId="29"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177" fontId="53" fillId="0" borderId="23" xfId="0" applyNumberFormat="1" applyFont="1" applyBorder="1" applyAlignment="1" applyProtection="1">
      <alignment horizontal="center" vertical="center"/>
      <protection locked="0"/>
    </xf>
    <xf numFmtId="177" fontId="53" fillId="0" borderId="24" xfId="0" applyNumberFormat="1" applyFont="1" applyBorder="1" applyAlignment="1" applyProtection="1">
      <alignment horizontal="center" vertical="center"/>
      <protection locked="0"/>
    </xf>
    <xf numFmtId="177" fontId="53" fillId="0" borderId="14" xfId="0" applyNumberFormat="1" applyFont="1" applyBorder="1" applyAlignment="1" applyProtection="1">
      <alignment horizontal="center" vertical="center"/>
      <protection locked="0"/>
    </xf>
    <xf numFmtId="177" fontId="53" fillId="0" borderId="15" xfId="0" applyNumberFormat="1" applyFont="1" applyBorder="1" applyAlignment="1" applyProtection="1">
      <alignment horizontal="center" vertical="center"/>
      <protection locked="0"/>
    </xf>
    <xf numFmtId="0" fontId="35" fillId="0" borderId="15" xfId="0" applyFont="1" applyBorder="1" applyAlignment="1">
      <alignment horizontal="center" vertical="center"/>
    </xf>
    <xf numFmtId="177" fontId="57" fillId="0" borderId="24" xfId="0" applyNumberFormat="1" applyFont="1" applyBorder="1" applyAlignment="1" applyProtection="1">
      <alignment horizontal="center" vertical="center"/>
      <protection locked="0"/>
    </xf>
    <xf numFmtId="177" fontId="57" fillId="0" borderId="15" xfId="0" applyNumberFormat="1" applyFont="1" applyBorder="1" applyAlignment="1" applyProtection="1">
      <alignment horizontal="center" vertical="center"/>
      <protection locked="0"/>
    </xf>
    <xf numFmtId="0" fontId="25" fillId="0" borderId="38" xfId="0" applyFont="1" applyBorder="1" applyAlignment="1">
      <alignment horizontal="distributed" vertical="center" wrapText="1" indent="1"/>
    </xf>
    <xf numFmtId="0" fontId="25" fillId="0" borderId="24" xfId="0" applyFont="1" applyBorder="1" applyAlignment="1">
      <alignment horizontal="distributed" vertical="center" wrapText="1" indent="1"/>
    </xf>
    <xf numFmtId="0" fontId="25" fillId="0" borderId="39" xfId="0" applyFont="1" applyBorder="1" applyAlignment="1">
      <alignment horizontal="distributed" vertical="center" wrapText="1" indent="1"/>
    </xf>
    <xf numFmtId="0" fontId="25" fillId="0" borderId="21" xfId="0" applyFont="1" applyBorder="1" applyAlignment="1">
      <alignment horizontal="distributed" vertical="center" wrapText="1" indent="1"/>
    </xf>
    <xf numFmtId="0" fontId="25" fillId="0" borderId="0" xfId="0" applyFont="1" applyAlignment="1">
      <alignment horizontal="distributed" vertical="center" wrapText="1" indent="1"/>
    </xf>
    <xf numFmtId="0" fontId="25" fillId="0" borderId="13" xfId="0" applyFont="1" applyBorder="1" applyAlignment="1">
      <alignment horizontal="distributed" vertical="center" wrapText="1" indent="1"/>
    </xf>
    <xf numFmtId="0" fontId="25" fillId="0" borderId="22" xfId="0" applyFont="1" applyBorder="1" applyAlignment="1">
      <alignment horizontal="distributed" vertical="center" wrapText="1" indent="1"/>
    </xf>
    <xf numFmtId="0" fontId="25" fillId="0" borderId="19" xfId="0" applyFont="1" applyBorder="1" applyAlignment="1">
      <alignment horizontal="distributed" vertical="center" wrapText="1" indent="1"/>
    </xf>
    <xf numFmtId="0" fontId="25" fillId="0" borderId="20" xfId="0" applyFont="1" applyBorder="1" applyAlignment="1">
      <alignment horizontal="distributed" vertical="center" wrapText="1" indent="1"/>
    </xf>
    <xf numFmtId="0" fontId="19" fillId="0" borderId="49" xfId="0" applyFont="1" applyBorder="1" applyAlignment="1">
      <alignment horizontal="center" vertical="center"/>
    </xf>
    <xf numFmtId="0" fontId="19" fillId="0" borderId="36" xfId="0" applyFont="1" applyBorder="1" applyAlignment="1">
      <alignment horizontal="center" vertical="center"/>
    </xf>
    <xf numFmtId="0" fontId="19" fillId="0" borderId="50" xfId="0" applyFont="1" applyBorder="1" applyAlignment="1">
      <alignment horizontal="center" vertical="center"/>
    </xf>
    <xf numFmtId="0" fontId="37" fillId="0" borderId="24" xfId="0" applyFont="1" applyBorder="1" applyAlignment="1">
      <alignment horizontal="center" vertical="center" shrinkToFit="1"/>
    </xf>
    <xf numFmtId="0" fontId="37" fillId="0" borderId="15" xfId="0" applyFont="1" applyBorder="1" applyAlignment="1">
      <alignment horizontal="center" vertical="center" shrinkToFit="1"/>
    </xf>
    <xf numFmtId="177" fontId="53" fillId="0" borderId="24" xfId="0" applyNumberFormat="1" applyFont="1" applyBorder="1" applyAlignment="1" applyProtection="1">
      <alignment horizontal="center" vertical="center" shrinkToFit="1"/>
      <protection locked="0"/>
    </xf>
    <xf numFmtId="177" fontId="53" fillId="0" borderId="15" xfId="0" applyNumberFormat="1" applyFont="1" applyBorder="1" applyAlignment="1" applyProtection="1">
      <alignment horizontal="center" vertical="center" shrinkToFit="1"/>
      <protection locked="0"/>
    </xf>
    <xf numFmtId="0" fontId="25" fillId="0" borderId="10" xfId="0" applyFont="1" applyBorder="1" applyAlignment="1">
      <alignment horizontal="left" vertical="center"/>
    </xf>
    <xf numFmtId="0" fontId="25" fillId="0" borderId="30" xfId="0" applyFont="1" applyBorder="1" applyAlignment="1">
      <alignment horizontal="left" vertical="center"/>
    </xf>
    <xf numFmtId="0" fontId="25" fillId="0" borderId="19"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horizontal="left" vertical="center" wrapTex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0" xfId="0" applyFont="1" applyAlignment="1">
      <alignment horizontal="left" vertical="center"/>
    </xf>
    <xf numFmtId="0" fontId="25" fillId="0" borderId="31" xfId="0" applyFont="1" applyBorder="1" applyAlignment="1">
      <alignment horizontal="left" vertical="center"/>
    </xf>
    <xf numFmtId="0" fontId="35" fillId="0" borderId="10" xfId="0" applyFont="1" applyBorder="1" applyAlignment="1">
      <alignment horizontal="left" vertical="center"/>
    </xf>
    <xf numFmtId="0" fontId="35" fillId="0" borderId="30" xfId="0" applyFont="1" applyBorder="1" applyAlignment="1">
      <alignment horizontal="left" vertical="center"/>
    </xf>
    <xf numFmtId="0" fontId="35" fillId="0" borderId="15" xfId="0" applyFont="1" applyBorder="1" applyAlignment="1">
      <alignment horizontal="left" vertical="center"/>
    </xf>
    <xf numFmtId="0" fontId="35" fillId="0" borderId="26" xfId="0" applyFont="1" applyBorder="1" applyAlignment="1">
      <alignment horizontal="left" vertical="center"/>
    </xf>
    <xf numFmtId="0" fontId="35" fillId="0" borderId="0" xfId="0" applyFont="1" applyAlignment="1">
      <alignment horizontal="left" vertical="center"/>
    </xf>
    <xf numFmtId="0" fontId="35" fillId="0" borderId="31" xfId="0" applyFont="1" applyBorder="1" applyAlignment="1">
      <alignment horizontal="left" vertical="center"/>
    </xf>
    <xf numFmtId="0" fontId="25" fillId="0" borderId="15" xfId="0" applyFont="1" applyBorder="1" applyAlignment="1">
      <alignment horizontal="left" vertical="center"/>
    </xf>
    <xf numFmtId="0" fontId="25" fillId="0" borderId="26" xfId="0" applyFont="1" applyBorder="1" applyAlignment="1">
      <alignment horizontal="left" vertical="center"/>
    </xf>
    <xf numFmtId="0" fontId="19" fillId="0" borderId="10" xfId="0" applyFont="1" applyBorder="1" applyAlignment="1">
      <alignment horizontal="left" vertical="center"/>
    </xf>
    <xf numFmtId="0" fontId="19" fillId="0" borderId="30" xfId="0" applyFont="1" applyBorder="1" applyAlignment="1">
      <alignment horizontal="left" vertical="center"/>
    </xf>
    <xf numFmtId="0" fontId="19" fillId="0" borderId="15" xfId="0" applyFont="1" applyBorder="1" applyAlignment="1">
      <alignment horizontal="left" vertical="center"/>
    </xf>
    <xf numFmtId="0" fontId="19" fillId="0" borderId="26" xfId="0" applyFont="1" applyBorder="1" applyAlignment="1">
      <alignment horizontal="left" vertical="center"/>
    </xf>
    <xf numFmtId="0" fontId="19" fillId="0" borderId="55" xfId="0" applyFont="1" applyBorder="1" applyAlignment="1">
      <alignment horizontal="center" vertical="center"/>
    </xf>
    <xf numFmtId="0" fontId="19" fillId="0" borderId="44" xfId="0" applyFont="1" applyBorder="1" applyAlignment="1">
      <alignment horizontal="center" vertical="center"/>
    </xf>
    <xf numFmtId="0" fontId="19" fillId="0" borderId="56"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37" fillId="0" borderId="24" xfId="0" applyFont="1" applyBorder="1" applyAlignment="1">
      <alignment horizontal="center" vertical="center"/>
    </xf>
    <xf numFmtId="0" fontId="37" fillId="0" borderId="15" xfId="0" applyFont="1" applyBorder="1" applyAlignment="1">
      <alignment horizontal="center" vertical="center"/>
    </xf>
    <xf numFmtId="0" fontId="37" fillId="0" borderId="2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7" xfId="0" applyFont="1" applyBorder="1" applyAlignment="1">
      <alignment horizontal="center" vertical="center" wrapText="1"/>
    </xf>
    <xf numFmtId="0" fontId="55" fillId="0" borderId="40" xfId="0" applyFont="1" applyBorder="1" applyAlignment="1">
      <alignment horizontal="center" vertical="center"/>
    </xf>
    <xf numFmtId="0" fontId="55" fillId="0" borderId="41" xfId="0" applyFont="1" applyBorder="1" applyAlignment="1">
      <alignment horizontal="center" vertical="center"/>
    </xf>
    <xf numFmtId="0" fontId="55" fillId="0" borderId="42" xfId="0" applyFont="1" applyBorder="1" applyAlignment="1">
      <alignment horizontal="center" vertical="center"/>
    </xf>
    <xf numFmtId="0" fontId="56" fillId="0" borderId="21" xfId="0" applyFont="1" applyBorder="1" applyAlignment="1">
      <alignment horizontal="center" vertical="center"/>
    </xf>
    <xf numFmtId="0" fontId="56" fillId="0" borderId="0" xfId="0" applyFont="1" applyAlignment="1">
      <alignment horizontal="center" vertical="center"/>
    </xf>
    <xf numFmtId="0" fontId="56" fillId="0" borderId="31" xfId="0" applyFont="1" applyBorder="1" applyAlignment="1">
      <alignment horizontal="center" vertical="center"/>
    </xf>
    <xf numFmtId="0" fontId="56" fillId="0" borderId="22" xfId="0" applyFont="1" applyBorder="1" applyAlignment="1">
      <alignment horizontal="center" vertical="center"/>
    </xf>
    <xf numFmtId="0" fontId="56" fillId="0" borderId="19" xfId="0" applyFont="1" applyBorder="1" applyAlignment="1">
      <alignment horizontal="center" vertical="center"/>
    </xf>
    <xf numFmtId="0" fontId="56" fillId="0" borderId="27" xfId="0" applyFont="1" applyBorder="1" applyAlignment="1">
      <alignment horizontal="center" vertical="center"/>
    </xf>
    <xf numFmtId="0" fontId="27" fillId="0" borderId="15" xfId="0" applyFont="1" applyBorder="1" applyAlignment="1">
      <alignment horizontal="center" vertical="center"/>
    </xf>
    <xf numFmtId="0" fontId="27" fillId="0" borderId="26" xfId="0" applyFont="1" applyBorder="1" applyAlignment="1">
      <alignment horizontal="center" vertical="center"/>
    </xf>
    <xf numFmtId="0" fontId="37" fillId="0" borderId="10" xfId="0" applyFont="1" applyBorder="1" applyAlignment="1">
      <alignment horizontal="left" vertical="center"/>
    </xf>
    <xf numFmtId="0" fontId="37" fillId="0" borderId="30" xfId="0" applyFont="1" applyBorder="1" applyAlignment="1">
      <alignment horizontal="left" vertical="center"/>
    </xf>
    <xf numFmtId="0" fontId="37" fillId="0" borderId="19" xfId="0" applyFont="1" applyBorder="1" applyAlignment="1">
      <alignment horizontal="left" vertical="center"/>
    </xf>
    <xf numFmtId="0" fontId="37" fillId="0" borderId="27" xfId="0" applyFont="1" applyBorder="1" applyAlignment="1">
      <alignment horizontal="left" vertical="center"/>
    </xf>
    <xf numFmtId="0" fontId="37" fillId="0" borderId="15" xfId="0" applyFont="1" applyBorder="1" applyAlignment="1">
      <alignment horizontal="left" vertical="center"/>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5" fillId="0" borderId="23" xfId="0" applyFont="1" applyBorder="1" applyAlignment="1">
      <alignment horizontal="left" vertical="center"/>
    </xf>
    <xf numFmtId="0" fontId="25" fillId="0" borderId="39" xfId="0" applyFont="1" applyBorder="1" applyAlignment="1">
      <alignment horizontal="left" vertical="center"/>
    </xf>
    <xf numFmtId="0" fontId="38" fillId="0" borderId="17" xfId="0" applyFont="1" applyBorder="1" applyAlignment="1">
      <alignment horizontal="left" vertical="center" wrapText="1"/>
    </xf>
    <xf numFmtId="0" fontId="38" fillId="0" borderId="10" xfId="0" applyFont="1" applyBorder="1" applyAlignment="1">
      <alignment horizontal="left" vertical="center" wrapText="1"/>
    </xf>
    <xf numFmtId="0" fontId="38" fillId="0" borderId="30" xfId="0" applyFont="1" applyBorder="1" applyAlignment="1">
      <alignment horizontal="left" vertical="center" wrapText="1"/>
    </xf>
    <xf numFmtId="0" fontId="38" fillId="0" borderId="12" xfId="0" applyFont="1" applyBorder="1" applyAlignment="1">
      <alignment horizontal="left" vertical="center" wrapText="1"/>
    </xf>
    <xf numFmtId="0" fontId="38" fillId="0" borderId="0" xfId="0" applyFont="1" applyAlignment="1">
      <alignment horizontal="left" vertical="center" wrapText="1"/>
    </xf>
    <xf numFmtId="0" fontId="38" fillId="0" borderId="31"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26" xfId="0" applyFont="1" applyBorder="1" applyAlignment="1">
      <alignment horizontal="left" vertical="center" wrapText="1"/>
    </xf>
    <xf numFmtId="0" fontId="26" fillId="0" borderId="12" xfId="0" applyFont="1" applyBorder="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horizontal="left" vertical="center" wrapText="1" shrinkToFit="1"/>
    </xf>
    <xf numFmtId="0" fontId="26" fillId="0" borderId="13" xfId="0" applyFont="1" applyBorder="1" applyAlignment="1">
      <alignment horizontal="left" vertical="center" wrapText="1" shrinkToFit="1"/>
    </xf>
    <xf numFmtId="0" fontId="26" fillId="0" borderId="0" xfId="0" applyFont="1" applyAlignment="1">
      <alignment vertical="center" wrapText="1"/>
    </xf>
    <xf numFmtId="0" fontId="26" fillId="0" borderId="13" xfId="0" applyFont="1" applyBorder="1" applyAlignment="1">
      <alignment vertical="center" wrapText="1"/>
    </xf>
    <xf numFmtId="0" fontId="26" fillId="0" borderId="12"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26" fillId="0" borderId="20" xfId="0" applyFont="1" applyBorder="1" applyAlignment="1" applyProtection="1">
      <alignment vertical="center" wrapText="1"/>
      <protection locked="0"/>
    </xf>
    <xf numFmtId="0" fontId="32" fillId="0" borderId="2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21" fillId="0" borderId="38" xfId="0" applyFont="1" applyBorder="1" applyAlignment="1">
      <alignment horizontal="center" vertical="center" textRotation="255"/>
    </xf>
    <xf numFmtId="0" fontId="21" fillId="0" borderId="39" xfId="0" applyFont="1" applyBorder="1" applyAlignment="1">
      <alignment horizontal="center" vertical="center" textRotation="255"/>
    </xf>
    <xf numFmtId="0" fontId="19" fillId="0" borderId="19" xfId="0" applyFont="1" applyBorder="1" applyAlignment="1">
      <alignment horizontal="left" vertical="center"/>
    </xf>
    <xf numFmtId="0" fontId="19" fillId="0" borderId="27" xfId="0" applyFont="1" applyBorder="1" applyAlignment="1">
      <alignment horizontal="left" vertical="center"/>
    </xf>
    <xf numFmtId="0" fontId="23" fillId="0" borderId="3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0" fontId="21" fillId="0" borderId="19" xfId="0" applyFont="1" applyBorder="1" applyAlignment="1">
      <alignment horizontal="right" vertical="center"/>
    </xf>
    <xf numFmtId="0" fontId="21" fillId="0" borderId="27" xfId="0" applyFont="1" applyBorder="1" applyAlignment="1">
      <alignment horizontal="right" vertical="center"/>
    </xf>
    <xf numFmtId="0" fontId="21" fillId="0" borderId="28" xfId="0" applyFont="1" applyBorder="1" applyAlignment="1">
      <alignment horizontal="center" vertical="center" textRotation="255"/>
    </xf>
    <xf numFmtId="0" fontId="21" fillId="0" borderId="11" xfId="0" applyFont="1" applyBorder="1" applyAlignment="1">
      <alignment horizontal="center" vertical="center" textRotation="255"/>
    </xf>
    <xf numFmtId="0" fontId="32" fillId="0" borderId="28"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44" fillId="0" borderId="25" xfId="0" applyFont="1" applyBorder="1" applyAlignment="1">
      <alignment horizontal="center" vertical="center"/>
    </xf>
    <xf numFmtId="0" fontId="44" fillId="0" borderId="19" xfId="0" applyFont="1" applyBorder="1" applyAlignment="1">
      <alignment horizontal="center" vertical="center"/>
    </xf>
    <xf numFmtId="0" fontId="44" fillId="0" borderId="27" xfId="0" applyFont="1" applyBorder="1" applyAlignment="1">
      <alignment horizontal="center" vertical="center"/>
    </xf>
    <xf numFmtId="0" fontId="30" fillId="0" borderId="38" xfId="0" applyFont="1" applyBorder="1" applyAlignment="1">
      <alignment horizontal="center" vertical="center"/>
    </xf>
    <xf numFmtId="0" fontId="30" fillId="0" borderId="24" xfId="0" applyFont="1" applyBorder="1" applyAlignment="1">
      <alignment horizontal="center" vertical="center"/>
    </xf>
    <xf numFmtId="0" fontId="30" fillId="0" borderId="22" xfId="0" applyFont="1" applyBorder="1" applyAlignment="1">
      <alignment horizontal="center" vertical="center"/>
    </xf>
    <xf numFmtId="0" fontId="30" fillId="0" borderId="19"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24" xfId="0" applyFont="1" applyBorder="1" applyAlignment="1">
      <alignment horizontal="left" vertical="center"/>
    </xf>
    <xf numFmtId="0" fontId="19" fillId="0" borderId="58" xfId="0" applyFont="1" applyBorder="1" applyAlignment="1">
      <alignment horizontal="center" vertical="center"/>
    </xf>
    <xf numFmtId="0" fontId="19" fillId="0" borderId="41" xfId="0" applyFont="1" applyBorder="1" applyAlignment="1">
      <alignment horizontal="center" vertical="center"/>
    </xf>
    <xf numFmtId="0" fontId="19" fillId="0" borderId="57" xfId="0" applyFont="1" applyBorder="1" applyAlignment="1">
      <alignment horizontal="center" vertical="center"/>
    </xf>
    <xf numFmtId="0" fontId="43" fillId="0" borderId="24" xfId="0" applyFont="1" applyBorder="1" applyAlignment="1">
      <alignment horizontal="left" vertical="center"/>
    </xf>
    <xf numFmtId="0" fontId="43" fillId="0" borderId="19" xfId="0" applyFont="1" applyBorder="1" applyAlignment="1">
      <alignment horizontal="left" vertical="center"/>
    </xf>
    <xf numFmtId="0" fontId="43" fillId="0" borderId="38" xfId="0" applyFont="1" applyBorder="1" applyAlignment="1">
      <alignment horizontal="right" vertical="center"/>
    </xf>
    <xf numFmtId="0" fontId="43" fillId="0" borderId="24" xfId="0" applyFont="1" applyBorder="1" applyAlignment="1">
      <alignment horizontal="right" vertical="center"/>
    </xf>
    <xf numFmtId="0" fontId="43" fillId="0" borderId="22" xfId="0" applyFont="1" applyBorder="1" applyAlignment="1">
      <alignment horizontal="right" vertical="center"/>
    </xf>
    <xf numFmtId="0" fontId="43" fillId="0" borderId="19" xfId="0" applyFont="1" applyBorder="1" applyAlignment="1">
      <alignment horizontal="right" vertical="center"/>
    </xf>
    <xf numFmtId="177" fontId="53" fillId="0" borderId="10" xfId="0" applyNumberFormat="1" applyFont="1" applyBorder="1" applyAlignment="1" applyProtection="1">
      <alignment horizontal="center" vertical="center" shrinkToFit="1"/>
      <protection locked="0"/>
    </xf>
    <xf numFmtId="177" fontId="53" fillId="0" borderId="0" xfId="0" applyNumberFormat="1" applyFont="1" applyAlignment="1" applyProtection="1">
      <alignment horizontal="center" vertical="center" shrinkToFit="1"/>
      <protection locked="0"/>
    </xf>
    <xf numFmtId="0" fontId="54" fillId="0" borderId="10" xfId="0" applyFont="1" applyBorder="1" applyAlignment="1">
      <alignment horizontal="center" vertical="center" shrinkToFit="1"/>
    </xf>
    <xf numFmtId="0" fontId="54" fillId="0" borderId="0" xfId="0" applyFont="1" applyAlignment="1">
      <alignment horizontal="center" vertical="center" shrinkToFit="1"/>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49" fontId="37" fillId="0" borderId="30" xfId="0" applyNumberFormat="1" applyFont="1" applyBorder="1" applyAlignment="1">
      <alignment horizontal="center" vertical="center" shrinkToFit="1"/>
    </xf>
    <xf numFmtId="49" fontId="37" fillId="0" borderId="31" xfId="0" applyNumberFormat="1" applyFont="1" applyBorder="1" applyAlignment="1">
      <alignment horizontal="center" vertical="center" shrinkToFit="1"/>
    </xf>
    <xf numFmtId="177" fontId="53" fillId="0" borderId="23" xfId="0" applyNumberFormat="1" applyFont="1" applyBorder="1" applyAlignment="1" applyProtection="1">
      <alignment horizontal="center" vertical="center"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7" fontId="53" fillId="0" borderId="14" xfId="0" applyNumberFormat="1" applyFont="1" applyBorder="1" applyAlignment="1" applyProtection="1">
      <alignment horizontal="center" vertical="center" shrinkToFit="1"/>
      <protection locked="0"/>
    </xf>
    <xf numFmtId="0" fontId="0" fillId="0" borderId="1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37" fillId="0" borderId="11"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7" fontId="53" fillId="0" borderId="17" xfId="0" applyNumberFormat="1" applyFont="1" applyBorder="1" applyAlignment="1" applyProtection="1">
      <alignment horizontal="center" vertical="center" shrinkToFit="1"/>
      <protection locked="0"/>
    </xf>
    <xf numFmtId="177" fontId="53" fillId="0" borderId="11" xfId="0" applyNumberFormat="1" applyFont="1" applyBorder="1" applyAlignment="1" applyProtection="1">
      <alignment horizontal="center" vertical="center" shrinkToFit="1"/>
      <protection locked="0"/>
    </xf>
    <xf numFmtId="177" fontId="53" fillId="0" borderId="16" xfId="0" applyNumberFormat="1" applyFont="1" applyBorder="1" applyAlignment="1" applyProtection="1">
      <alignment horizontal="center" vertical="center" shrinkToFit="1"/>
      <protection locked="0"/>
    </xf>
    <xf numFmtId="0" fontId="37" fillId="0" borderId="46" xfId="0" applyFont="1" applyBorder="1" applyAlignment="1">
      <alignment horizontal="center" vertical="center"/>
    </xf>
    <xf numFmtId="0" fontId="37" fillId="0" borderId="33" xfId="0" applyFont="1" applyBorder="1" applyAlignment="1">
      <alignment horizontal="center" vertical="center"/>
    </xf>
    <xf numFmtId="49" fontId="53" fillId="0" borderId="46" xfId="0" applyNumberFormat="1" applyFont="1" applyBorder="1" applyAlignment="1" applyProtection="1">
      <alignment horizontal="center" vertical="center" shrinkToFit="1"/>
      <protection locked="0"/>
    </xf>
    <xf numFmtId="49" fontId="53" fillId="0" borderId="47" xfId="0" applyNumberFormat="1" applyFont="1" applyBorder="1" applyAlignment="1" applyProtection="1">
      <alignment horizontal="center" vertical="center" shrinkToFit="1"/>
      <protection locked="0"/>
    </xf>
    <xf numFmtId="49" fontId="53" fillId="0" borderId="33" xfId="0" applyNumberFormat="1" applyFont="1" applyBorder="1" applyAlignment="1" applyProtection="1">
      <alignment horizontal="center" vertical="center" shrinkToFit="1"/>
      <protection locked="0"/>
    </xf>
    <xf numFmtId="49" fontId="53" fillId="0" borderId="48" xfId="0" applyNumberFormat="1" applyFont="1" applyBorder="1" applyAlignment="1" applyProtection="1">
      <alignment horizontal="center" vertical="center" shrinkToFit="1"/>
      <protection locked="0"/>
    </xf>
    <xf numFmtId="177" fontId="53" fillId="0" borderId="12" xfId="0" applyNumberFormat="1" applyFont="1" applyBorder="1" applyAlignment="1" applyProtection="1">
      <alignment horizontal="center" vertical="center" shrinkToFit="1"/>
      <protection locked="0"/>
    </xf>
    <xf numFmtId="0" fontId="54" fillId="0" borderId="10" xfId="0" applyFont="1" applyBorder="1" applyAlignment="1">
      <alignment horizontal="center" vertical="center"/>
    </xf>
    <xf numFmtId="0" fontId="54" fillId="0" borderId="0" xfId="0" applyFont="1" applyAlignment="1">
      <alignment horizontal="center" vertical="center"/>
    </xf>
    <xf numFmtId="0" fontId="44" fillId="0" borderId="32" xfId="0" applyFont="1" applyBorder="1" applyAlignment="1">
      <alignment horizontal="right" vertical="center"/>
    </xf>
    <xf numFmtId="0" fontId="37" fillId="0" borderId="28"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49" fontId="54" fillId="0" borderId="17" xfId="0" applyNumberFormat="1" applyFont="1" applyBorder="1" applyAlignment="1" applyProtection="1">
      <alignment horizontal="center" vertical="center" shrinkToFit="1"/>
      <protection locked="0"/>
    </xf>
    <xf numFmtId="49" fontId="54" fillId="0" borderId="10" xfId="0" applyNumberFormat="1" applyFont="1" applyBorder="1" applyAlignment="1" applyProtection="1">
      <alignment horizontal="center" vertical="center" shrinkToFit="1"/>
      <protection locked="0"/>
    </xf>
    <xf numFmtId="49" fontId="54" fillId="0" borderId="11" xfId="0" applyNumberFormat="1" applyFont="1" applyBorder="1" applyAlignment="1" applyProtection="1">
      <alignment horizontal="center" vertical="center" shrinkToFit="1"/>
      <protection locked="0"/>
    </xf>
    <xf numFmtId="49" fontId="54" fillId="0" borderId="14" xfId="0" applyNumberFormat="1" applyFont="1" applyBorder="1" applyAlignment="1" applyProtection="1">
      <alignment horizontal="center" vertical="center" shrinkToFit="1"/>
      <protection locked="0"/>
    </xf>
    <xf numFmtId="49" fontId="54" fillId="0" borderId="15" xfId="0" applyNumberFormat="1" applyFont="1" applyBorder="1" applyAlignment="1" applyProtection="1">
      <alignment horizontal="center" vertical="center" shrinkToFit="1"/>
      <protection locked="0"/>
    </xf>
    <xf numFmtId="49" fontId="54" fillId="0" borderId="16" xfId="0" applyNumberFormat="1" applyFont="1" applyBorder="1" applyAlignment="1" applyProtection="1">
      <alignment horizontal="center" vertical="center" shrinkToFit="1"/>
      <protection locked="0"/>
    </xf>
    <xf numFmtId="0" fontId="37" fillId="0" borderId="17" xfId="0" applyFont="1" applyBorder="1" applyAlignment="1">
      <alignment horizontal="center" vertical="center"/>
    </xf>
    <xf numFmtId="0" fontId="37" fillId="0" borderId="12" xfId="0" applyFont="1" applyBorder="1" applyAlignment="1">
      <alignment horizontal="center" vertical="center"/>
    </xf>
    <xf numFmtId="0" fontId="25" fillId="0" borderId="1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177" fontId="67" fillId="0" borderId="0" xfId="0" applyNumberFormat="1" applyFont="1" applyAlignment="1">
      <alignment horizontal="center" vertical="center"/>
    </xf>
    <xf numFmtId="177" fontId="67" fillId="0" borderId="31" xfId="0" applyNumberFormat="1" applyFont="1" applyBorder="1" applyAlignment="1">
      <alignment horizontal="center" vertical="center"/>
    </xf>
    <xf numFmtId="177" fontId="19" fillId="0" borderId="54" xfId="0" applyNumberFormat="1" applyFont="1" applyBorder="1" applyAlignment="1" applyProtection="1">
      <alignment horizontal="center" vertical="center" shrinkToFit="1"/>
      <protection locked="0"/>
    </xf>
    <xf numFmtId="177" fontId="19" fillId="25" borderId="54" xfId="0" applyNumberFormat="1" applyFont="1" applyFill="1" applyBorder="1" applyAlignment="1">
      <alignment horizontal="center" vertical="center" shrinkToFit="1"/>
    </xf>
    <xf numFmtId="178" fontId="19" fillId="25" borderId="118" xfId="0" applyNumberFormat="1" applyFont="1" applyFill="1" applyBorder="1" applyAlignment="1">
      <alignment horizontal="center" vertical="center" shrinkToFit="1"/>
    </xf>
    <xf numFmtId="178" fontId="19" fillId="25" borderId="119" xfId="0" applyNumberFormat="1" applyFont="1" applyFill="1" applyBorder="1" applyAlignment="1">
      <alignment horizontal="center" vertical="center" shrinkToFit="1"/>
    </xf>
    <xf numFmtId="178" fontId="19" fillId="25" borderId="123" xfId="0" applyNumberFormat="1" applyFont="1" applyFill="1" applyBorder="1" applyAlignment="1">
      <alignment horizontal="center" vertical="center" shrinkToFit="1"/>
    </xf>
    <xf numFmtId="178" fontId="19" fillId="25" borderId="18" xfId="0" applyNumberFormat="1" applyFont="1" applyFill="1" applyBorder="1" applyAlignment="1">
      <alignment horizontal="center" vertical="center" shrinkToFit="1"/>
    </xf>
    <xf numFmtId="178" fontId="19" fillId="25" borderId="19" xfId="0" applyNumberFormat="1" applyFont="1" applyFill="1" applyBorder="1" applyAlignment="1">
      <alignment horizontal="center" vertical="center" shrinkToFit="1"/>
    </xf>
    <xf numFmtId="178" fontId="19" fillId="25" borderId="27" xfId="0" applyNumberFormat="1" applyFont="1" applyFill="1" applyBorder="1" applyAlignment="1">
      <alignment horizontal="center" vertical="center" shrinkToFit="1"/>
    </xf>
    <xf numFmtId="0" fontId="19" fillId="0" borderId="0" xfId="0" applyFont="1" applyAlignment="1">
      <alignment horizontal="center" vertical="center"/>
    </xf>
    <xf numFmtId="178" fontId="19" fillId="25" borderId="124" xfId="0" applyNumberFormat="1" applyFont="1" applyFill="1" applyBorder="1" applyAlignment="1">
      <alignment horizontal="center" vertical="center" shrinkToFit="1"/>
    </xf>
    <xf numFmtId="177" fontId="19" fillId="0" borderId="20" xfId="0" applyNumberFormat="1" applyFont="1" applyBorder="1" applyAlignment="1" applyProtection="1">
      <alignment horizontal="center" vertical="center" shrinkToFit="1"/>
      <protection locked="0"/>
    </xf>
    <xf numFmtId="177" fontId="19" fillId="0" borderId="96" xfId="0" applyNumberFormat="1" applyFont="1" applyBorder="1" applyAlignment="1" applyProtection="1">
      <alignment horizontal="center" vertical="center" shrinkToFit="1"/>
      <protection locked="0"/>
    </xf>
    <xf numFmtId="178" fontId="19" fillId="25" borderId="55" xfId="0" applyNumberFormat="1" applyFont="1" applyFill="1" applyBorder="1" applyAlignment="1">
      <alignment horizontal="center" vertical="center" shrinkToFit="1"/>
    </xf>
    <xf numFmtId="178" fontId="19" fillId="25" borderId="44" xfId="0" applyNumberFormat="1" applyFont="1" applyFill="1" applyBorder="1" applyAlignment="1">
      <alignment horizontal="center" vertical="center" shrinkToFit="1"/>
    </xf>
    <xf numFmtId="178" fontId="19" fillId="25" borderId="56" xfId="0" applyNumberFormat="1" applyFont="1" applyFill="1" applyBorder="1" applyAlignment="1">
      <alignment horizontal="center" vertical="center" shrinkToFit="1"/>
    </xf>
    <xf numFmtId="177" fontId="19" fillId="0" borderId="33" xfId="0" applyNumberFormat="1" applyFont="1" applyBorder="1" applyAlignment="1" applyProtection="1">
      <alignment horizontal="center" vertical="center" shrinkToFit="1"/>
      <protection locked="0"/>
    </xf>
    <xf numFmtId="0" fontId="19" fillId="0" borderId="74" xfId="0" applyFont="1" applyBorder="1" applyAlignment="1">
      <alignment horizontal="center" vertical="center" wrapText="1" shrinkToFit="1"/>
    </xf>
    <xf numFmtId="0" fontId="19" fillId="0" borderId="33"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62" xfId="0" applyFont="1" applyBorder="1" applyAlignment="1">
      <alignment horizontal="center" vertical="center" shrinkToFit="1"/>
    </xf>
    <xf numFmtId="177" fontId="19" fillId="0" borderId="16" xfId="0" applyNumberFormat="1" applyFont="1" applyBorder="1" applyAlignment="1" applyProtection="1">
      <alignment horizontal="center" vertical="center" shrinkToFit="1"/>
      <protection locked="0"/>
    </xf>
    <xf numFmtId="177" fontId="19" fillId="0" borderId="122" xfId="0" applyNumberFormat="1" applyFont="1" applyBorder="1" applyAlignment="1" applyProtection="1">
      <alignment horizontal="center" vertical="center" shrinkToFit="1"/>
      <protection locked="0"/>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0" fontId="35" fillId="0" borderId="55" xfId="0" applyFont="1" applyBorder="1" applyAlignment="1">
      <alignment horizontal="center" vertical="center"/>
    </xf>
    <xf numFmtId="0" fontId="35" fillId="0" borderId="44" xfId="0" applyFont="1" applyBorder="1" applyAlignment="1">
      <alignment horizontal="center" vertical="center"/>
    </xf>
    <xf numFmtId="0" fontId="35" fillId="0" borderId="121" xfId="0" applyFont="1" applyBorder="1" applyAlignment="1">
      <alignment horizontal="center" vertical="center"/>
    </xf>
    <xf numFmtId="177" fontId="58" fillId="0" borderId="0" xfId="0" applyNumberFormat="1" applyFont="1" applyAlignment="1">
      <alignment horizontal="center" vertical="center"/>
    </xf>
    <xf numFmtId="0" fontId="23" fillId="0" borderId="19"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8" xfId="0" applyFont="1" applyBorder="1" applyAlignment="1">
      <alignment horizontal="center" vertical="center"/>
    </xf>
    <xf numFmtId="0" fontId="26" fillId="0" borderId="112" xfId="0" applyFont="1" applyBorder="1" applyAlignment="1">
      <alignment horizontal="center"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6" fillId="0" borderId="117" xfId="0" applyFont="1" applyBorder="1" applyAlignment="1">
      <alignment horizontal="center" vertical="center"/>
    </xf>
    <xf numFmtId="0" fontId="26" fillId="0" borderId="113" xfId="0" applyFont="1" applyBorder="1" applyAlignment="1">
      <alignment horizontal="center" vertical="center"/>
    </xf>
    <xf numFmtId="0" fontId="19" fillId="25" borderId="39" xfId="0" applyFont="1" applyFill="1" applyBorder="1" applyAlignment="1">
      <alignment horizontal="center" vertical="center"/>
    </xf>
    <xf numFmtId="0" fontId="19" fillId="25" borderId="59" xfId="0" applyFont="1" applyFill="1" applyBorder="1" applyAlignment="1">
      <alignment horizontal="center" vertical="center"/>
    </xf>
    <xf numFmtId="0" fontId="19" fillId="25" borderId="107" xfId="0" applyFont="1" applyFill="1" applyBorder="1" applyAlignment="1">
      <alignment horizontal="center" vertical="center"/>
    </xf>
    <xf numFmtId="0" fontId="19" fillId="25" borderId="108" xfId="0" applyFont="1" applyFill="1" applyBorder="1" applyAlignment="1">
      <alignment horizontal="center" vertical="center"/>
    </xf>
    <xf numFmtId="0" fontId="19" fillId="25" borderId="59" xfId="0" applyFont="1" applyFill="1" applyBorder="1" applyAlignment="1">
      <alignment horizontal="center" vertical="center" wrapText="1"/>
    </xf>
    <xf numFmtId="0" fontId="19" fillId="25" borderId="108" xfId="0" applyFont="1" applyFill="1" applyBorder="1" applyAlignment="1">
      <alignment horizontal="center" vertical="center" wrapText="1"/>
    </xf>
    <xf numFmtId="0" fontId="19" fillId="25" borderId="63" xfId="0" applyFont="1" applyFill="1" applyBorder="1" applyAlignment="1">
      <alignment horizontal="center" vertical="center" wrapText="1"/>
    </xf>
    <xf numFmtId="0" fontId="19" fillId="25" borderId="110" xfId="0" applyFont="1" applyFill="1" applyBorder="1" applyAlignment="1">
      <alignment horizontal="center" vertical="center" wrapText="1"/>
    </xf>
    <xf numFmtId="178" fontId="25" fillId="0" borderId="49" xfId="0" applyNumberFormat="1" applyFont="1" applyBorder="1" applyAlignment="1" applyProtection="1">
      <alignment horizontal="center" vertical="center"/>
      <protection locked="0"/>
    </xf>
    <xf numFmtId="178" fontId="25" fillId="0" borderId="36" xfId="0" applyNumberFormat="1" applyFont="1" applyBorder="1" applyAlignment="1" applyProtection="1">
      <alignment horizontal="center" vertical="center"/>
      <protection locked="0"/>
    </xf>
    <xf numFmtId="178" fontId="37" fillId="25" borderId="49" xfId="0" applyNumberFormat="1" applyFont="1" applyFill="1" applyBorder="1" applyAlignment="1">
      <alignment horizontal="center" vertical="center"/>
    </xf>
    <xf numFmtId="178" fontId="37" fillId="25" borderId="36" xfId="0" applyNumberFormat="1" applyFont="1" applyFill="1" applyBorder="1" applyAlignment="1">
      <alignment horizontal="center" vertical="center"/>
    </xf>
    <xf numFmtId="178" fontId="37" fillId="25" borderId="37" xfId="0" applyNumberFormat="1" applyFont="1" applyFill="1" applyBorder="1" applyAlignment="1">
      <alignment horizontal="center" vertical="center"/>
    </xf>
    <xf numFmtId="177" fontId="25" fillId="25" borderId="19" xfId="0" applyNumberFormat="1" applyFont="1" applyFill="1" applyBorder="1" applyAlignment="1">
      <alignment horizontal="center" vertical="center"/>
    </xf>
    <xf numFmtId="177" fontId="25" fillId="25" borderId="20" xfId="0" applyNumberFormat="1" applyFont="1" applyFill="1" applyBorder="1" applyAlignment="1">
      <alignment horizontal="center" vertical="center"/>
    </xf>
    <xf numFmtId="178" fontId="25" fillId="25" borderId="18" xfId="0" applyNumberFormat="1" applyFont="1" applyFill="1" applyBorder="1" applyAlignment="1">
      <alignment horizontal="center" vertical="center"/>
    </xf>
    <xf numFmtId="178" fontId="25" fillId="25" borderId="19" xfId="0" applyNumberFormat="1" applyFont="1" applyFill="1" applyBorder="1" applyAlignment="1">
      <alignment horizontal="center" vertical="center"/>
    </xf>
    <xf numFmtId="178" fontId="25" fillId="25" borderId="20" xfId="0" applyNumberFormat="1" applyFont="1" applyFill="1" applyBorder="1" applyAlignment="1">
      <alignment horizontal="center" vertical="center"/>
    </xf>
    <xf numFmtId="178" fontId="25" fillId="0" borderId="18" xfId="0" applyNumberFormat="1" applyFont="1" applyBorder="1" applyAlignment="1" applyProtection="1">
      <alignment horizontal="center" vertical="center"/>
      <protection locked="0"/>
    </xf>
    <xf numFmtId="178" fontId="25" fillId="0" borderId="19" xfId="0" applyNumberFormat="1" applyFont="1" applyBorder="1" applyAlignment="1" applyProtection="1">
      <alignment horizontal="center" vertical="center"/>
      <protection locked="0"/>
    </xf>
    <xf numFmtId="178" fontId="25" fillId="0" borderId="20" xfId="0" applyNumberFormat="1" applyFont="1" applyBorder="1" applyAlignment="1" applyProtection="1">
      <alignment horizontal="center" vertical="center"/>
      <protection locked="0"/>
    </xf>
    <xf numFmtId="178" fontId="37" fillId="25" borderId="18" xfId="0" applyNumberFormat="1" applyFont="1" applyFill="1" applyBorder="1" applyAlignment="1">
      <alignment horizontal="center" vertical="center"/>
    </xf>
    <xf numFmtId="178" fontId="37" fillId="25" borderId="19" xfId="0" applyNumberFormat="1" applyFont="1" applyFill="1" applyBorder="1" applyAlignment="1">
      <alignment horizontal="center" vertical="center"/>
    </xf>
    <xf numFmtId="178" fontId="37" fillId="25" borderId="27" xfId="0" applyNumberFormat="1" applyFont="1" applyFill="1" applyBorder="1" applyAlignment="1">
      <alignment horizontal="center" vertical="center"/>
    </xf>
    <xf numFmtId="0" fontId="25" fillId="0" borderId="53" xfId="0" applyFont="1" applyBorder="1" applyAlignment="1">
      <alignment horizontal="center" vertical="center" wrapText="1" shrinkToFit="1"/>
    </xf>
    <xf numFmtId="0" fontId="25" fillId="0" borderId="54" xfId="0" applyFont="1" applyBorder="1" applyAlignment="1">
      <alignment horizontal="center" vertical="center" wrapText="1" shrinkToFit="1"/>
    </xf>
    <xf numFmtId="0" fontId="25" fillId="0" borderId="61" xfId="0" applyFont="1" applyBorder="1" applyAlignment="1">
      <alignment horizontal="center" vertical="center" wrapText="1" shrinkToFit="1"/>
    </xf>
    <xf numFmtId="0" fontId="25" fillId="0" borderId="62" xfId="0" applyFont="1" applyBorder="1" applyAlignment="1">
      <alignment horizontal="center" vertical="center" wrapText="1" shrinkToFit="1"/>
    </xf>
    <xf numFmtId="177" fontId="25" fillId="25" borderId="36" xfId="0" applyNumberFormat="1" applyFont="1" applyFill="1" applyBorder="1" applyAlignment="1">
      <alignment horizontal="center" vertical="center"/>
    </xf>
    <xf numFmtId="177" fontId="25" fillId="25" borderId="50" xfId="0" applyNumberFormat="1" applyFont="1" applyFill="1" applyBorder="1" applyAlignment="1">
      <alignment horizontal="center" vertical="center"/>
    </xf>
    <xf numFmtId="178" fontId="25" fillId="25" borderId="49" xfId="0" applyNumberFormat="1" applyFont="1" applyFill="1" applyBorder="1" applyAlignment="1">
      <alignment horizontal="center" vertical="center"/>
    </xf>
    <xf numFmtId="178" fontId="25" fillId="25" borderId="36" xfId="0" applyNumberFormat="1" applyFont="1" applyFill="1" applyBorder="1" applyAlignment="1">
      <alignment horizontal="center" vertical="center"/>
    </xf>
    <xf numFmtId="178" fontId="25" fillId="25" borderId="50" xfId="0" applyNumberFormat="1" applyFont="1" applyFill="1" applyBorder="1" applyAlignment="1">
      <alignment horizontal="center" vertical="center"/>
    </xf>
    <xf numFmtId="178" fontId="25" fillId="0" borderId="50" xfId="0" applyNumberFormat="1" applyFont="1" applyBorder="1" applyAlignment="1" applyProtection="1">
      <alignment horizontal="center" vertical="center"/>
      <protection locked="0"/>
    </xf>
    <xf numFmtId="0" fontId="25" fillId="0" borderId="49" xfId="0" applyFont="1" applyBorder="1" applyAlignment="1">
      <alignment horizontal="center" vertical="center" wrapText="1" shrinkToFit="1"/>
    </xf>
    <xf numFmtId="0" fontId="25" fillId="0" borderId="36" xfId="0" applyFont="1" applyBorder="1" applyAlignment="1">
      <alignment horizontal="center" vertical="center" wrapText="1" shrinkToFit="1"/>
    </xf>
    <xf numFmtId="0" fontId="25" fillId="0" borderId="115"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116" xfId="0" applyFont="1" applyBorder="1" applyAlignment="1">
      <alignment horizontal="center" vertical="center" wrapText="1" shrinkToFit="1"/>
    </xf>
    <xf numFmtId="178" fontId="25" fillId="25" borderId="14" xfId="0" applyNumberFormat="1" applyFont="1" applyFill="1" applyBorder="1" applyAlignment="1">
      <alignment horizontal="center" vertical="center"/>
    </xf>
    <xf numFmtId="178" fontId="25" fillId="25" borderId="15" xfId="0" applyNumberFormat="1" applyFont="1" applyFill="1" applyBorder="1" applyAlignment="1">
      <alignment horizontal="center" vertical="center"/>
    </xf>
    <xf numFmtId="178" fontId="25" fillId="25" borderId="16" xfId="0" applyNumberFormat="1" applyFont="1" applyFill="1" applyBorder="1" applyAlignment="1">
      <alignment horizontal="center" vertical="center"/>
    </xf>
    <xf numFmtId="178" fontId="25" fillId="0" borderId="14" xfId="0" applyNumberFormat="1" applyFont="1" applyBorder="1" applyAlignment="1" applyProtection="1">
      <alignment horizontal="center" vertical="center"/>
      <protection locked="0"/>
    </xf>
    <xf numFmtId="178" fontId="25" fillId="0" borderId="15" xfId="0" applyNumberFormat="1" applyFont="1" applyBorder="1" applyAlignment="1" applyProtection="1">
      <alignment horizontal="center" vertical="center"/>
      <protection locked="0"/>
    </xf>
    <xf numFmtId="178" fontId="25" fillId="0" borderId="16" xfId="0" applyNumberFormat="1" applyFont="1" applyBorder="1" applyAlignment="1" applyProtection="1">
      <alignment horizontal="center" vertical="center"/>
      <protection locked="0"/>
    </xf>
    <xf numFmtId="0" fontId="25" fillId="25" borderId="59" xfId="0" applyFont="1" applyFill="1" applyBorder="1" applyAlignment="1">
      <alignment horizontal="center" vertical="center" wrapText="1"/>
    </xf>
    <xf numFmtId="0" fontId="25" fillId="25" borderId="59" xfId="0" applyFont="1" applyFill="1" applyBorder="1" applyAlignment="1">
      <alignment horizontal="center" vertical="center"/>
    </xf>
    <xf numFmtId="0" fontId="25" fillId="25" borderId="108" xfId="0" applyFont="1" applyFill="1" applyBorder="1" applyAlignment="1">
      <alignment horizontal="center" vertical="center"/>
    </xf>
    <xf numFmtId="0" fontId="19" fillId="0" borderId="59" xfId="0" applyFont="1" applyBorder="1" applyAlignment="1">
      <alignment horizontal="center" vertical="center"/>
    </xf>
    <xf numFmtId="0" fontId="19" fillId="0" borderId="108" xfId="0" applyFont="1" applyBorder="1" applyAlignment="1">
      <alignment horizontal="center" vertical="center"/>
    </xf>
    <xf numFmtId="178" fontId="37" fillId="25" borderId="14" xfId="0" applyNumberFormat="1" applyFont="1" applyFill="1" applyBorder="1" applyAlignment="1">
      <alignment horizontal="center" vertical="center"/>
    </xf>
    <xf numFmtId="178" fontId="37" fillId="25" borderId="15" xfId="0" applyNumberFormat="1" applyFont="1" applyFill="1" applyBorder="1" applyAlignment="1">
      <alignment horizontal="center" vertical="center"/>
    </xf>
    <xf numFmtId="178" fontId="37" fillId="25" borderId="26" xfId="0" applyNumberFormat="1" applyFont="1" applyFill="1" applyBorder="1" applyAlignment="1">
      <alignment horizontal="center" vertical="center"/>
    </xf>
    <xf numFmtId="177" fontId="25" fillId="25" borderId="15" xfId="0" applyNumberFormat="1" applyFont="1" applyFill="1" applyBorder="1" applyAlignment="1">
      <alignment horizontal="center" vertical="center"/>
    </xf>
    <xf numFmtId="177" fontId="25" fillId="25" borderId="16" xfId="0" applyNumberFormat="1" applyFont="1" applyFill="1" applyBorder="1" applyAlignment="1">
      <alignment horizontal="center" vertical="center"/>
    </xf>
    <xf numFmtId="0" fontId="37" fillId="25" borderId="23" xfId="0" applyFont="1" applyFill="1" applyBorder="1" applyAlignment="1">
      <alignment horizontal="center" vertical="center" wrapText="1"/>
    </xf>
    <xf numFmtId="0" fontId="37" fillId="25" borderId="24" xfId="0" applyFont="1" applyFill="1" applyBorder="1" applyAlignment="1">
      <alignment horizontal="center" vertical="center"/>
    </xf>
    <xf numFmtId="0" fontId="37" fillId="25" borderId="25" xfId="0" applyFont="1" applyFill="1" applyBorder="1" applyAlignment="1">
      <alignment horizontal="center" vertical="center"/>
    </xf>
    <xf numFmtId="0" fontId="37" fillId="25" borderId="105" xfId="0" applyFont="1" applyFill="1" applyBorder="1" applyAlignment="1">
      <alignment horizontal="center" vertical="center"/>
    </xf>
    <xf numFmtId="0" fontId="37" fillId="25" borderId="106" xfId="0" applyFont="1" applyFill="1" applyBorder="1" applyAlignment="1">
      <alignment horizontal="center" vertical="center"/>
    </xf>
    <xf numFmtId="0" fontId="37" fillId="25" borderId="111" xfId="0" applyFont="1" applyFill="1" applyBorder="1" applyAlignment="1">
      <alignment horizontal="center" vertical="center"/>
    </xf>
    <xf numFmtId="0" fontId="25" fillId="0" borderId="74" xfId="0" applyFont="1" applyBorder="1" applyAlignment="1">
      <alignment horizontal="center" vertical="center" wrapText="1" shrinkToFit="1"/>
    </xf>
    <xf numFmtId="0" fontId="25" fillId="0" borderId="33" xfId="0" applyFont="1" applyBorder="1" applyAlignment="1">
      <alignment horizontal="center" vertical="center" wrapText="1" shrinkToFit="1"/>
    </xf>
    <xf numFmtId="0" fontId="19" fillId="0" borderId="14" xfId="0" applyFont="1" applyBorder="1" applyAlignment="1">
      <alignment horizontal="center" vertical="center" shrinkToFit="1"/>
    </xf>
    <xf numFmtId="0" fontId="19" fillId="0" borderId="114" xfId="0" applyFont="1" applyBorder="1" applyAlignment="1">
      <alignment horizontal="center" vertical="center" shrinkToFit="1"/>
    </xf>
    <xf numFmtId="177" fontId="65" fillId="0" borderId="70" xfId="0" applyNumberFormat="1" applyFont="1" applyBorder="1" applyAlignment="1" applyProtection="1">
      <alignment horizontal="center" vertical="center"/>
      <protection locked="0"/>
    </xf>
    <xf numFmtId="177" fontId="65" fillId="0" borderId="97" xfId="0" applyNumberFormat="1" applyFont="1" applyBorder="1" applyAlignment="1" applyProtection="1">
      <alignment horizontal="center" vertical="center"/>
      <protection locked="0"/>
    </xf>
    <xf numFmtId="178" fontId="65" fillId="25" borderId="70" xfId="0" applyNumberFormat="1" applyFont="1" applyFill="1" applyBorder="1" applyAlignment="1">
      <alignment horizontal="center" vertical="center"/>
    </xf>
    <xf numFmtId="178" fontId="65" fillId="25" borderId="97" xfId="0" applyNumberFormat="1" applyFont="1" applyFill="1" applyBorder="1" applyAlignment="1">
      <alignment horizontal="center" vertical="center"/>
    </xf>
    <xf numFmtId="177" fontId="65" fillId="25" borderId="70" xfId="0" applyNumberFormat="1" applyFont="1" applyFill="1" applyBorder="1" applyAlignment="1">
      <alignment horizontal="center" vertical="center"/>
    </xf>
    <xf numFmtId="177" fontId="65" fillId="25" borderId="97" xfId="0" applyNumberFormat="1" applyFont="1" applyFill="1" applyBorder="1" applyAlignment="1">
      <alignment horizontal="center" vertical="center"/>
    </xf>
    <xf numFmtId="177" fontId="65" fillId="25" borderId="78" xfId="0" applyNumberFormat="1" applyFont="1" applyFill="1" applyBorder="1" applyAlignment="1">
      <alignment horizontal="center" vertical="center"/>
    </xf>
    <xf numFmtId="177" fontId="65" fillId="25" borderId="98" xfId="0" applyNumberFormat="1" applyFont="1" applyFill="1" applyBorder="1" applyAlignment="1">
      <alignment horizontal="center" vertical="center"/>
    </xf>
    <xf numFmtId="177" fontId="65" fillId="0" borderId="34" xfId="0" applyNumberFormat="1" applyFont="1" applyBorder="1" applyAlignment="1" applyProtection="1">
      <alignment horizontal="center" vertical="center"/>
      <protection locked="0"/>
    </xf>
    <xf numFmtId="178" fontId="65" fillId="25" borderId="34" xfId="0" applyNumberFormat="1" applyFont="1" applyFill="1" applyBorder="1" applyAlignment="1">
      <alignment horizontal="center" vertical="center"/>
    </xf>
    <xf numFmtId="177" fontId="65" fillId="25" borderId="34" xfId="0" applyNumberFormat="1" applyFont="1" applyFill="1" applyBorder="1" applyAlignment="1">
      <alignment horizontal="center" vertical="center"/>
    </xf>
    <xf numFmtId="177" fontId="65" fillId="25" borderId="77" xfId="0" applyNumberFormat="1" applyFont="1" applyFill="1" applyBorder="1" applyAlignment="1">
      <alignment horizontal="center" vertical="center"/>
    </xf>
    <xf numFmtId="0" fontId="65" fillId="25" borderId="54" xfId="0" applyFont="1" applyFill="1" applyBorder="1" applyAlignment="1">
      <alignment horizontal="center" vertical="center"/>
    </xf>
    <xf numFmtId="0" fontId="65" fillId="25" borderId="62" xfId="0" applyFont="1" applyFill="1" applyBorder="1" applyAlignment="1">
      <alignment horizontal="center" vertical="center"/>
    </xf>
    <xf numFmtId="0" fontId="65" fillId="0" borderId="34" xfId="0" applyFont="1" applyBorder="1" applyAlignment="1" applyProtection="1">
      <alignment horizontal="center" vertical="center"/>
      <protection locked="0"/>
    </xf>
    <xf numFmtId="0" fontId="65" fillId="0" borderId="70" xfId="0" applyFont="1" applyBorder="1" applyAlignment="1" applyProtection="1">
      <alignment horizontal="center" vertical="center"/>
      <protection locked="0"/>
    </xf>
    <xf numFmtId="0" fontId="65" fillId="25" borderId="86" xfId="0" applyFont="1" applyFill="1" applyBorder="1" applyAlignment="1">
      <alignment horizontal="center" vertical="center"/>
    </xf>
    <xf numFmtId="0" fontId="65" fillId="25" borderId="87" xfId="0" applyFont="1" applyFill="1" applyBorder="1" applyAlignment="1">
      <alignment horizontal="center" vertical="center"/>
    </xf>
    <xf numFmtId="178" fontId="65" fillId="0" borderId="34" xfId="0" applyNumberFormat="1" applyFont="1" applyBorder="1" applyAlignment="1" applyProtection="1">
      <alignment horizontal="center"/>
      <protection locked="0"/>
    </xf>
    <xf numFmtId="178" fontId="65" fillId="0" borderId="70" xfId="0" applyNumberFormat="1" applyFont="1" applyBorder="1" applyAlignment="1" applyProtection="1">
      <alignment horizontal="center"/>
      <protection locked="0"/>
    </xf>
    <xf numFmtId="177" fontId="65" fillId="25" borderId="60" xfId="0" applyNumberFormat="1" applyFont="1" applyFill="1" applyBorder="1" applyAlignment="1">
      <alignment horizontal="center" vertical="center"/>
    </xf>
    <xf numFmtId="177" fontId="65" fillId="25" borderId="71" xfId="0" applyNumberFormat="1" applyFont="1" applyFill="1" applyBorder="1" applyAlignment="1">
      <alignment horizontal="center" vertical="center"/>
    </xf>
    <xf numFmtId="177" fontId="65" fillId="25" borderId="72" xfId="0" applyNumberFormat="1" applyFont="1" applyFill="1" applyBorder="1" applyAlignment="1">
      <alignment horizontal="center" vertical="center"/>
    </xf>
    <xf numFmtId="177" fontId="65" fillId="0" borderId="75" xfId="0" applyNumberFormat="1" applyFont="1" applyBorder="1" applyAlignment="1" applyProtection="1">
      <alignment horizontal="center" vertical="center"/>
      <protection locked="0"/>
    </xf>
    <xf numFmtId="177" fontId="65" fillId="0" borderId="76" xfId="0" applyNumberFormat="1" applyFont="1" applyBorder="1" applyAlignment="1" applyProtection="1">
      <alignment horizontal="center" vertical="center"/>
      <protection locked="0"/>
    </xf>
    <xf numFmtId="0" fontId="65" fillId="0" borderId="97" xfId="0" applyFont="1" applyBorder="1" applyAlignment="1" applyProtection="1">
      <alignment horizontal="center" vertical="center"/>
      <protection locked="0"/>
    </xf>
    <xf numFmtId="0" fontId="65" fillId="25" borderId="99" xfId="0" applyFont="1" applyFill="1" applyBorder="1" applyAlignment="1">
      <alignment horizontal="center" vertical="center"/>
    </xf>
    <xf numFmtId="178" fontId="65" fillId="0" borderId="97" xfId="0" applyNumberFormat="1" applyFont="1" applyBorder="1" applyAlignment="1" applyProtection="1">
      <alignment horizontal="center"/>
      <protection locked="0"/>
    </xf>
    <xf numFmtId="177" fontId="65" fillId="25" borderId="79" xfId="0" applyNumberFormat="1" applyFont="1" applyFill="1" applyBorder="1" applyAlignment="1">
      <alignment horizontal="center" vertical="center"/>
    </xf>
    <xf numFmtId="177" fontId="65" fillId="25" borderId="101" xfId="0" applyNumberFormat="1" applyFont="1" applyFill="1" applyBorder="1" applyAlignment="1">
      <alignment horizontal="center" vertical="center"/>
    </xf>
    <xf numFmtId="177" fontId="65" fillId="0" borderId="100" xfId="0" applyNumberFormat="1" applyFont="1" applyBorder="1" applyAlignment="1" applyProtection="1">
      <alignment horizontal="center" vertical="center"/>
      <protection locked="0"/>
    </xf>
    <xf numFmtId="0" fontId="65" fillId="0" borderId="80" xfId="0" applyFont="1" applyBorder="1" applyAlignment="1" applyProtection="1">
      <alignment horizontal="center" vertical="center"/>
      <protection locked="0"/>
    </xf>
    <xf numFmtId="0" fontId="65" fillId="25" borderId="90" xfId="0" applyFont="1" applyFill="1" applyBorder="1" applyAlignment="1">
      <alignment horizontal="center" vertical="center"/>
    </xf>
    <xf numFmtId="178" fontId="65" fillId="0" borderId="80" xfId="0" applyNumberFormat="1" applyFont="1" applyBorder="1" applyAlignment="1" applyProtection="1">
      <alignment horizontal="center"/>
      <protection locked="0"/>
    </xf>
    <xf numFmtId="177" fontId="65" fillId="25" borderId="80" xfId="0" applyNumberFormat="1" applyFont="1" applyFill="1" applyBorder="1" applyAlignment="1">
      <alignment horizontal="center" vertical="center"/>
    </xf>
    <xf numFmtId="177" fontId="65" fillId="25" borderId="91" xfId="0" applyNumberFormat="1" applyFont="1" applyFill="1" applyBorder="1" applyAlignment="1">
      <alignment horizontal="center" vertical="center"/>
    </xf>
    <xf numFmtId="177" fontId="65" fillId="0" borderId="84" xfId="0" applyNumberFormat="1" applyFont="1" applyBorder="1" applyAlignment="1" applyProtection="1">
      <alignment horizontal="center" vertical="center"/>
      <protection locked="0"/>
    </xf>
    <xf numFmtId="177" fontId="65" fillId="0" borderId="80" xfId="0" applyNumberFormat="1" applyFont="1" applyBorder="1" applyAlignment="1" applyProtection="1">
      <alignment horizontal="center" vertical="center"/>
      <protection locked="0"/>
    </xf>
    <xf numFmtId="178" fontId="65" fillId="25" borderId="80" xfId="0" applyNumberFormat="1" applyFont="1" applyFill="1" applyBorder="1" applyAlignment="1">
      <alignment horizontal="center" vertical="center"/>
    </xf>
    <xf numFmtId="177" fontId="65" fillId="25" borderId="85" xfId="0" applyNumberFormat="1" applyFont="1" applyFill="1" applyBorder="1" applyAlignment="1">
      <alignment horizontal="center" vertical="center"/>
    </xf>
    <xf numFmtId="0" fontId="65" fillId="25" borderId="70" xfId="0" applyFont="1" applyFill="1" applyBorder="1" applyAlignment="1">
      <alignment horizontal="center" vertical="center"/>
    </xf>
    <xf numFmtId="0" fontId="65" fillId="25" borderId="80" xfId="0" applyFont="1" applyFill="1" applyBorder="1" applyAlignment="1">
      <alignment horizontal="center" vertical="center"/>
    </xf>
    <xf numFmtId="177" fontId="65" fillId="25" borderId="81" xfId="0" applyNumberFormat="1" applyFont="1" applyFill="1" applyBorder="1" applyAlignment="1">
      <alignment horizontal="center" vertical="center"/>
    </xf>
    <xf numFmtId="177" fontId="65" fillId="25" borderId="82" xfId="0" applyNumberFormat="1" applyFont="1" applyFill="1" applyBorder="1" applyAlignment="1">
      <alignment horizontal="center" vertical="center"/>
    </xf>
    <xf numFmtId="177" fontId="65" fillId="25" borderId="83" xfId="0" applyNumberFormat="1" applyFont="1" applyFill="1" applyBorder="1" applyAlignment="1">
      <alignment horizontal="center" vertical="center"/>
    </xf>
    <xf numFmtId="0" fontId="65" fillId="0" borderId="73" xfId="0" applyFont="1" applyBorder="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95" xfId="0" applyFont="1" applyBorder="1" applyAlignment="1" applyProtection="1">
      <alignment horizontal="center" vertical="center"/>
      <protection locked="0"/>
    </xf>
    <xf numFmtId="0" fontId="65" fillId="0" borderId="96"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13"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25" borderId="33" xfId="0" applyFont="1" applyFill="1" applyBorder="1" applyAlignment="1">
      <alignment horizontal="center" vertical="center"/>
    </xf>
    <xf numFmtId="0" fontId="65" fillId="25" borderId="54" xfId="0" applyFont="1" applyFill="1" applyBorder="1">
      <alignment vertical="center"/>
    </xf>
    <xf numFmtId="0" fontId="65" fillId="25" borderId="81" xfId="0" applyFont="1" applyFill="1" applyBorder="1" applyAlignment="1">
      <alignment horizontal="center" vertical="center"/>
    </xf>
    <xf numFmtId="0" fontId="65" fillId="0" borderId="81" xfId="0" applyFont="1" applyBorder="1" applyAlignment="1" applyProtection="1">
      <alignment horizontal="center" vertical="center"/>
      <protection locked="0"/>
    </xf>
    <xf numFmtId="178" fontId="65" fillId="0" borderId="81" xfId="0" applyNumberFormat="1" applyFont="1" applyBorder="1" applyAlignment="1" applyProtection="1">
      <alignment horizontal="center"/>
      <protection locked="0"/>
    </xf>
    <xf numFmtId="177" fontId="65" fillId="0" borderId="93" xfId="0" applyNumberFormat="1" applyFont="1" applyBorder="1" applyAlignment="1" applyProtection="1">
      <alignment horizontal="center" vertical="center"/>
      <protection locked="0"/>
    </xf>
    <xf numFmtId="177" fontId="65" fillId="0" borderId="81" xfId="0" applyNumberFormat="1" applyFont="1" applyBorder="1" applyAlignment="1" applyProtection="1">
      <alignment horizontal="center" vertical="center"/>
      <protection locked="0"/>
    </xf>
    <xf numFmtId="178" fontId="65" fillId="25" borderId="81" xfId="0" applyNumberFormat="1" applyFont="1" applyFill="1" applyBorder="1" applyAlignment="1">
      <alignment horizontal="center" vertical="center"/>
    </xf>
    <xf numFmtId="177" fontId="65" fillId="25" borderId="94" xfId="0" applyNumberFormat="1" applyFont="1" applyFill="1" applyBorder="1" applyAlignment="1">
      <alignment horizontal="center" vertical="center"/>
    </xf>
    <xf numFmtId="0" fontId="65" fillId="0" borderId="64" xfId="0" applyFont="1" applyBorder="1" applyAlignment="1" applyProtection="1">
      <alignment horizontal="center" vertical="center"/>
      <protection locked="0"/>
    </xf>
    <xf numFmtId="0" fontId="65" fillId="0" borderId="46" xfId="0" applyFont="1" applyBorder="1" applyAlignment="1" applyProtection="1">
      <alignment horizontal="center" vertical="center"/>
      <protection locked="0"/>
    </xf>
    <xf numFmtId="0" fontId="65" fillId="0" borderId="74" xfId="0" applyFont="1" applyBorder="1" applyAlignment="1" applyProtection="1">
      <alignment horizontal="center" vertical="center"/>
      <protection locked="0"/>
    </xf>
    <xf numFmtId="0" fontId="65" fillId="0" borderId="33"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4" xfId="0" applyFont="1" applyBorder="1" applyAlignment="1" applyProtection="1">
      <alignment horizontal="center" vertical="center"/>
      <protection locked="0"/>
    </xf>
    <xf numFmtId="0" fontId="65" fillId="0" borderId="15"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65" fillId="25" borderId="34" xfId="0" applyFont="1" applyFill="1" applyBorder="1" applyAlignment="1">
      <alignment horizontal="center" vertical="center"/>
    </xf>
    <xf numFmtId="0" fontId="65" fillId="25" borderId="51" xfId="0" applyFont="1" applyFill="1" applyBorder="1" applyAlignment="1">
      <alignment horizontal="center" vertical="center"/>
    </xf>
    <xf numFmtId="0" fontId="65" fillId="25" borderId="52" xfId="0" applyFont="1" applyFill="1" applyBorder="1" applyAlignment="1">
      <alignment horizontal="center" vertical="center"/>
    </xf>
    <xf numFmtId="0" fontId="65" fillId="25" borderId="53" xfId="0" applyFont="1" applyFill="1" applyBorder="1" applyAlignment="1">
      <alignment horizontal="center" vertical="center"/>
    </xf>
    <xf numFmtId="0" fontId="65" fillId="25" borderId="103" xfId="0" applyFont="1" applyFill="1" applyBorder="1" applyAlignment="1">
      <alignment horizontal="center" vertical="center"/>
    </xf>
    <xf numFmtId="0" fontId="65" fillId="25" borderId="104" xfId="0" applyFont="1" applyFill="1" applyBorder="1" applyAlignment="1">
      <alignment horizontal="center" vertical="center"/>
    </xf>
    <xf numFmtId="0" fontId="65" fillId="25" borderId="23" xfId="0" applyFont="1" applyFill="1" applyBorder="1" applyAlignment="1">
      <alignment horizontal="center" vertical="center" wrapText="1"/>
    </xf>
    <xf numFmtId="0" fontId="65" fillId="25" borderId="24" xfId="0" applyFont="1" applyFill="1" applyBorder="1" applyAlignment="1">
      <alignment horizontal="center" vertical="center" wrapText="1"/>
    </xf>
    <xf numFmtId="0" fontId="65" fillId="25" borderId="39" xfId="0" applyFont="1" applyFill="1" applyBorder="1" applyAlignment="1">
      <alignment horizontal="center" vertical="center" wrapText="1"/>
    </xf>
    <xf numFmtId="0" fontId="65" fillId="25" borderId="12" xfId="0" applyFont="1" applyFill="1" applyBorder="1" applyAlignment="1">
      <alignment horizontal="center" vertical="center" wrapText="1"/>
    </xf>
    <xf numFmtId="0" fontId="65" fillId="25" borderId="0" xfId="0" applyFont="1" applyFill="1" applyAlignment="1">
      <alignment horizontal="center" vertical="center" wrapText="1"/>
    </xf>
    <xf numFmtId="0" fontId="65" fillId="25" borderId="13" xfId="0" applyFont="1" applyFill="1" applyBorder="1" applyAlignment="1">
      <alignment horizontal="center" vertical="center" wrapText="1"/>
    </xf>
    <xf numFmtId="0" fontId="65" fillId="25" borderId="105" xfId="0" applyFont="1" applyFill="1" applyBorder="1" applyAlignment="1">
      <alignment horizontal="center" vertical="center" wrapText="1"/>
    </xf>
    <xf numFmtId="0" fontId="65" fillId="25" borderId="106" xfId="0" applyFont="1" applyFill="1" applyBorder="1" applyAlignment="1">
      <alignment horizontal="center" vertical="center" wrapText="1"/>
    </xf>
    <xf numFmtId="0" fontId="65" fillId="25" borderId="107" xfId="0" applyFont="1" applyFill="1" applyBorder="1" applyAlignment="1">
      <alignment horizontal="center" vertical="center" wrapText="1"/>
    </xf>
    <xf numFmtId="0" fontId="65" fillId="25" borderId="59" xfId="0" applyFont="1" applyFill="1" applyBorder="1" applyAlignment="1">
      <alignment horizontal="center" vertical="center"/>
    </xf>
    <xf numFmtId="0" fontId="65" fillId="25" borderId="65" xfId="0" applyFont="1" applyFill="1" applyBorder="1" applyAlignment="1">
      <alignment horizontal="center" vertical="center"/>
    </xf>
    <xf numFmtId="0" fontId="65" fillId="25" borderId="108" xfId="0" applyFont="1" applyFill="1" applyBorder="1" applyAlignment="1">
      <alignment horizontal="center" vertical="center"/>
    </xf>
    <xf numFmtId="0" fontId="65" fillId="25" borderId="59" xfId="0" applyFont="1" applyFill="1" applyBorder="1" applyAlignment="1">
      <alignment horizontal="center" vertical="center" wrapText="1"/>
    </xf>
    <xf numFmtId="0" fontId="65" fillId="25" borderId="65" xfId="0" applyFont="1" applyFill="1" applyBorder="1" applyAlignment="1">
      <alignment horizontal="center" vertical="center" wrapText="1"/>
    </xf>
    <xf numFmtId="0" fontId="65" fillId="25" borderId="33" xfId="0" applyFont="1" applyFill="1" applyBorder="1" applyAlignment="1">
      <alignment horizontal="center" vertical="center" wrapText="1"/>
    </xf>
    <xf numFmtId="0" fontId="65" fillId="25" borderId="14" xfId="0" applyFont="1" applyFill="1" applyBorder="1" applyAlignment="1">
      <alignment horizontal="center" vertical="center" wrapText="1"/>
    </xf>
    <xf numFmtId="0" fontId="65" fillId="25" borderId="102" xfId="0" applyFont="1" applyFill="1" applyBorder="1" applyAlignment="1">
      <alignment horizontal="center" vertical="center"/>
    </xf>
    <xf numFmtId="0" fontId="65" fillId="25" borderId="63" xfId="0" applyFont="1" applyFill="1" applyBorder="1" applyAlignment="1">
      <alignment horizontal="center" vertical="center"/>
    </xf>
    <xf numFmtId="0" fontId="65" fillId="25" borderId="66" xfId="0" applyFont="1" applyFill="1" applyBorder="1" applyAlignment="1">
      <alignment horizontal="center" vertical="center"/>
    </xf>
    <xf numFmtId="0" fontId="65" fillId="25" borderId="67" xfId="0" applyFont="1" applyFill="1" applyBorder="1" applyAlignment="1">
      <alignment horizontal="center" vertical="center"/>
    </xf>
    <xf numFmtId="0" fontId="65" fillId="25" borderId="68" xfId="0" applyFont="1" applyFill="1" applyBorder="1" applyAlignment="1">
      <alignment horizontal="center" vertical="center"/>
    </xf>
    <xf numFmtId="0" fontId="65" fillId="25" borderId="48" xfId="0" applyFont="1" applyFill="1" applyBorder="1" applyAlignment="1">
      <alignment horizontal="center" vertical="center"/>
    </xf>
    <xf numFmtId="0" fontId="65" fillId="25" borderId="12" xfId="0" applyFont="1" applyFill="1" applyBorder="1" applyAlignment="1">
      <alignment horizontal="center" vertical="center"/>
    </xf>
    <xf numFmtId="0" fontId="65" fillId="25" borderId="105" xfId="0" applyFont="1" applyFill="1" applyBorder="1" applyAlignment="1">
      <alignment horizontal="center" vertical="center"/>
    </xf>
    <xf numFmtId="0" fontId="65" fillId="25" borderId="68" xfId="0" applyFont="1" applyFill="1" applyBorder="1" applyAlignment="1">
      <alignment horizontal="center" vertical="center" wrapText="1" shrinkToFit="1"/>
    </xf>
    <xf numFmtId="0" fontId="65" fillId="25" borderId="33" xfId="0" applyFont="1" applyFill="1" applyBorder="1" applyAlignment="1">
      <alignment horizontal="center" vertical="center" wrapText="1" shrinkToFit="1"/>
    </xf>
    <xf numFmtId="0" fontId="65" fillId="25" borderId="69" xfId="0" applyFont="1" applyFill="1" applyBorder="1" applyAlignment="1">
      <alignment horizontal="center" vertical="center" wrapText="1" shrinkToFit="1"/>
    </xf>
    <xf numFmtId="0" fontId="65" fillId="25" borderId="54" xfId="0" applyFont="1" applyFill="1" applyBorder="1" applyAlignment="1">
      <alignment horizontal="center" vertical="center" wrapText="1" shrinkToFit="1"/>
    </xf>
    <xf numFmtId="0" fontId="65" fillId="25" borderId="109" xfId="0" applyFont="1" applyFill="1" applyBorder="1" applyAlignment="1">
      <alignment horizontal="center" vertical="center" wrapText="1" shrinkToFit="1"/>
    </xf>
    <xf numFmtId="0" fontId="65" fillId="25" borderId="104" xfId="0" applyFont="1" applyFill="1" applyBorder="1" applyAlignment="1">
      <alignment horizontal="center" vertical="center" wrapText="1" shrinkToFit="1"/>
    </xf>
    <xf numFmtId="0" fontId="65" fillId="25" borderId="46" xfId="0" applyFont="1" applyFill="1" applyBorder="1" applyAlignment="1">
      <alignment horizontal="center" vertical="center"/>
    </xf>
    <xf numFmtId="0" fontId="65" fillId="25" borderId="47" xfId="0" applyFont="1" applyFill="1" applyBorder="1" applyAlignment="1">
      <alignment horizontal="center" vertical="center"/>
    </xf>
    <xf numFmtId="0" fontId="65" fillId="25" borderId="110" xfId="0" applyFont="1" applyFill="1" applyBorder="1" applyAlignment="1">
      <alignment horizontal="center" vertical="center"/>
    </xf>
    <xf numFmtId="177" fontId="65" fillId="25" borderId="93" xfId="0" applyNumberFormat="1" applyFont="1" applyFill="1" applyBorder="1" applyAlignment="1">
      <alignment horizontal="center" vertical="center"/>
    </xf>
    <xf numFmtId="177" fontId="65" fillId="25" borderId="84" xfId="0" applyNumberFormat="1" applyFont="1" applyFill="1" applyBorder="1" applyAlignment="1">
      <alignment horizontal="center" vertical="center"/>
    </xf>
    <xf numFmtId="178" fontId="65" fillId="25" borderId="33" xfId="0" applyNumberFormat="1" applyFont="1" applyFill="1" applyBorder="1" applyAlignment="1">
      <alignment horizontal="center" vertical="center"/>
    </xf>
    <xf numFmtId="178" fontId="65" fillId="25" borderId="54" xfId="0" applyNumberFormat="1" applyFont="1" applyFill="1" applyBorder="1" applyAlignment="1">
      <alignment horizontal="center" vertical="center"/>
    </xf>
    <xf numFmtId="178" fontId="65" fillId="25" borderId="34" xfId="0" applyNumberFormat="1" applyFont="1" applyFill="1" applyBorder="1" applyAlignment="1">
      <alignment horizontal="center"/>
    </xf>
    <xf numFmtId="178" fontId="65" fillId="25" borderId="70" xfId="0" applyNumberFormat="1" applyFont="1" applyFill="1" applyBorder="1" applyAlignment="1">
      <alignment horizontal="center"/>
    </xf>
    <xf numFmtId="177" fontId="65" fillId="25" borderId="75" xfId="0" applyNumberFormat="1" applyFont="1" applyFill="1" applyBorder="1" applyAlignment="1">
      <alignment horizontal="center" vertical="center"/>
    </xf>
    <xf numFmtId="177" fontId="65" fillId="25" borderId="76" xfId="0" applyNumberFormat="1" applyFont="1" applyFill="1" applyBorder="1" applyAlignment="1">
      <alignment horizontal="center" vertical="center"/>
    </xf>
    <xf numFmtId="178" fontId="65" fillId="25" borderId="71" xfId="0" applyNumberFormat="1" applyFont="1" applyFill="1" applyBorder="1" applyAlignment="1">
      <alignment horizontal="center"/>
    </xf>
    <xf numFmtId="177" fontId="65" fillId="25" borderId="88" xfId="0" applyNumberFormat="1" applyFont="1" applyFill="1" applyBorder="1" applyAlignment="1">
      <alignment horizontal="center" vertical="center"/>
    </xf>
    <xf numFmtId="178" fontId="65" fillId="25" borderId="46" xfId="0" applyNumberFormat="1" applyFont="1" applyFill="1" applyBorder="1" applyAlignment="1">
      <alignment horizontal="center" vertical="center"/>
    </xf>
    <xf numFmtId="177" fontId="65" fillId="25" borderId="89" xfId="0" applyNumberFormat="1" applyFont="1" applyFill="1" applyBorder="1" applyAlignment="1">
      <alignment horizontal="center" vertical="center"/>
    </xf>
    <xf numFmtId="178" fontId="65" fillId="25" borderId="80" xfId="0" applyNumberFormat="1" applyFont="1" applyFill="1" applyBorder="1" applyAlignment="1">
      <alignment horizontal="center"/>
    </xf>
    <xf numFmtId="0" fontId="65" fillId="25" borderId="73" xfId="0" applyFont="1" applyFill="1" applyBorder="1" applyAlignment="1">
      <alignment horizontal="center" vertical="center"/>
    </xf>
    <xf numFmtId="0" fontId="65" fillId="25" borderId="74" xfId="0" applyFont="1" applyFill="1" applyBorder="1" applyAlignment="1">
      <alignment horizontal="center" vertical="center"/>
    </xf>
    <xf numFmtId="178" fontId="65" fillId="25" borderId="81" xfId="0" applyNumberFormat="1" applyFont="1" applyFill="1" applyBorder="1" applyAlignment="1">
      <alignment horizontal="center"/>
    </xf>
    <xf numFmtId="177" fontId="65" fillId="25" borderId="92" xfId="0" applyNumberFormat="1" applyFont="1" applyFill="1" applyBorder="1" applyAlignment="1">
      <alignment horizontal="center" vertical="center"/>
    </xf>
    <xf numFmtId="0" fontId="65" fillId="25" borderId="0" xfId="0" applyFont="1" applyFill="1" applyAlignment="1">
      <alignment horizontal="center" vertical="center"/>
    </xf>
    <xf numFmtId="0" fontId="65" fillId="25" borderId="13" xfId="0" applyFont="1" applyFill="1" applyBorder="1" applyAlignment="1">
      <alignment horizontal="center" vertical="center"/>
    </xf>
    <xf numFmtId="0" fontId="65" fillId="25" borderId="14" xfId="0" applyFont="1" applyFill="1" applyBorder="1" applyAlignment="1">
      <alignment horizontal="center" vertical="center"/>
    </xf>
    <xf numFmtId="0" fontId="65" fillId="25" borderId="15" xfId="0" applyFont="1" applyFill="1" applyBorder="1" applyAlignment="1">
      <alignment horizontal="center" vertical="center"/>
    </xf>
    <xf numFmtId="0" fontId="65" fillId="25" borderId="16" xfId="0" applyFont="1" applyFill="1" applyBorder="1" applyAlignment="1">
      <alignment horizontal="center" vertical="center"/>
    </xf>
    <xf numFmtId="0" fontId="37" fillId="0" borderId="12" xfId="0" applyFont="1" applyBorder="1" applyAlignment="1">
      <alignment horizontal="center" vertical="center" shrinkToFit="1"/>
    </xf>
    <xf numFmtId="0" fontId="37" fillId="0" borderId="0" xfId="0" applyFont="1" applyAlignment="1">
      <alignment horizontal="center" vertical="center" shrinkToFit="1"/>
    </xf>
    <xf numFmtId="0" fontId="37" fillId="0" borderId="13" xfId="0" applyFont="1" applyBorder="1" applyAlignment="1">
      <alignment horizontal="center" vertical="center" shrinkToFit="1"/>
    </xf>
    <xf numFmtId="0" fontId="35" fillId="0" borderId="12"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13" xfId="0" applyFont="1" applyBorder="1" applyAlignment="1">
      <alignment horizontal="center" vertical="center" wrapText="1" shrinkToFit="1"/>
    </xf>
    <xf numFmtId="0" fontId="19" fillId="0" borderId="0" xfId="0" applyFont="1" applyAlignment="1" applyProtection="1">
      <alignment horizontal="center" vertical="center"/>
      <protection locked="0"/>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35" fillId="0" borderId="0" xfId="0" applyFont="1" applyAlignment="1" applyProtection="1">
      <alignment horizontal="center" vertical="center" shrinkToFit="1"/>
      <protection locked="0"/>
    </xf>
    <xf numFmtId="0" fontId="42" fillId="0" borderId="1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0" borderId="18"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29"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30" xfId="0" applyFont="1" applyBorder="1" applyAlignment="1">
      <alignment horizontal="center" vertical="center"/>
    </xf>
    <xf numFmtId="0" fontId="34" fillId="0" borderId="26" xfId="0" applyFont="1" applyBorder="1" applyAlignment="1">
      <alignment horizontal="center" vertical="center"/>
    </xf>
    <xf numFmtId="0" fontId="34" fillId="0" borderId="28"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13" xfId="0" applyFont="1" applyBorder="1" applyAlignment="1">
      <alignment horizontal="center" vertical="center"/>
    </xf>
    <xf numFmtId="0" fontId="34" fillId="0" borderId="29" xfId="0" applyFont="1" applyBorder="1" applyAlignment="1">
      <alignment horizontal="center" vertical="center"/>
    </xf>
    <xf numFmtId="0" fontId="42" fillId="0" borderId="17"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15" xfId="0" applyFont="1" applyBorder="1" applyAlignment="1" applyProtection="1">
      <alignment horizontal="center" vertical="center"/>
      <protection locked="0"/>
    </xf>
    <xf numFmtId="0" fontId="42" fillId="0" borderId="26" xfId="0" applyFont="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42" fillId="0" borderId="17" xfId="0" applyFont="1" applyBorder="1" applyAlignment="1" applyProtection="1">
      <alignment horizontal="center" vertical="center"/>
      <protection locked="0"/>
    </xf>
    <xf numFmtId="0" fontId="45" fillId="0" borderId="0" xfId="0" applyFont="1" applyAlignment="1">
      <alignment horizontal="right" vertical="center"/>
    </xf>
    <xf numFmtId="0" fontId="45" fillId="0" borderId="19" xfId="0" applyFont="1" applyBorder="1" applyAlignment="1">
      <alignment horizontal="right" vertical="center"/>
    </xf>
    <xf numFmtId="0" fontId="59" fillId="0" borderId="12" xfId="0" applyFont="1" applyBorder="1" applyAlignment="1">
      <alignment horizontal="center" vertical="center"/>
    </xf>
    <xf numFmtId="0" fontId="59" fillId="0" borderId="0" xfId="0" applyFont="1" applyAlignment="1">
      <alignment horizontal="center" vertical="center"/>
    </xf>
    <xf numFmtId="0" fontId="59" fillId="0" borderId="13" xfId="0" applyFont="1" applyBorder="1" applyAlignment="1">
      <alignment horizontal="center" vertical="center"/>
    </xf>
    <xf numFmtId="0" fontId="34" fillId="0" borderId="22"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25" fillId="0" borderId="12" xfId="0" applyFont="1" applyBorder="1" applyAlignment="1">
      <alignment horizontal="center" vertical="center" shrinkToFit="1"/>
    </xf>
    <xf numFmtId="0" fontId="25" fillId="0" borderId="0" xfId="0" applyFont="1" applyAlignment="1">
      <alignment horizontal="center" vertical="center" shrinkToFit="1"/>
    </xf>
    <xf numFmtId="0" fontId="25" fillId="0" borderId="13" xfId="0" applyFont="1" applyBorder="1" applyAlignment="1">
      <alignment horizontal="center" vertical="center" shrinkToFit="1"/>
    </xf>
    <xf numFmtId="0" fontId="35" fillId="0" borderId="12" xfId="0" applyFont="1" applyBorder="1" applyAlignment="1">
      <alignment horizontal="center" vertical="center"/>
    </xf>
    <xf numFmtId="0" fontId="25" fillId="0" borderId="12"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37" fillId="0" borderId="12" xfId="0" applyFont="1" applyBorder="1" applyAlignment="1">
      <alignment horizontal="right" vertical="center"/>
    </xf>
    <xf numFmtId="0" fontId="37" fillId="0" borderId="0" xfId="0" applyFont="1" applyAlignment="1">
      <alignment horizontal="right" vertical="center"/>
    </xf>
    <xf numFmtId="0" fontId="37" fillId="0" borderId="13" xfId="0" applyFont="1" applyBorder="1" applyAlignment="1">
      <alignment horizontal="right" vertical="center"/>
    </xf>
    <xf numFmtId="0" fontId="40" fillId="0" borderId="38" xfId="0" applyFont="1" applyBorder="1" applyAlignment="1">
      <alignment horizontal="center" vertical="center"/>
    </xf>
    <xf numFmtId="0" fontId="40" fillId="0" borderId="24" xfId="0" applyFont="1" applyBorder="1" applyAlignment="1">
      <alignment horizontal="center" vertical="center"/>
    </xf>
    <xf numFmtId="0" fontId="40" fillId="0" borderId="29" xfId="0" applyFont="1" applyBorder="1" applyAlignment="1">
      <alignment horizontal="center" vertical="center"/>
    </xf>
    <xf numFmtId="0" fontId="40" fillId="0" borderId="15"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64" fillId="0" borderId="12" xfId="0" applyFont="1" applyBorder="1" applyAlignment="1">
      <alignment vertical="center" shrinkToFit="1"/>
    </xf>
    <xf numFmtId="0" fontId="64" fillId="0" borderId="0" xfId="0" applyFont="1" applyAlignment="1">
      <alignment vertical="center" shrinkToFit="1"/>
    </xf>
    <xf numFmtId="0" fontId="64" fillId="0" borderId="13" xfId="0" applyFont="1" applyBorder="1" applyAlignment="1">
      <alignment vertical="center" shrinkToFit="1"/>
    </xf>
    <xf numFmtId="0" fontId="25" fillId="0" borderId="12" xfId="0" applyFont="1" applyBorder="1" applyAlignment="1">
      <alignment horizontal="left" vertical="center" shrinkToFit="1"/>
    </xf>
    <xf numFmtId="0" fontId="25" fillId="0" borderId="0" xfId="0" applyFont="1" applyAlignment="1">
      <alignment horizontal="left" vertical="center" shrinkToFit="1"/>
    </xf>
    <xf numFmtId="0" fontId="25" fillId="0" borderId="13" xfId="0" applyFont="1" applyBorder="1" applyAlignment="1">
      <alignment horizontal="left" vertical="center" shrinkToFit="1"/>
    </xf>
    <xf numFmtId="0" fontId="37" fillId="0" borderId="12" xfId="0" applyFont="1" applyBorder="1" applyAlignment="1">
      <alignment horizontal="right" vertical="center" shrinkToFit="1"/>
    </xf>
    <xf numFmtId="0" fontId="37" fillId="0" borderId="0" xfId="0" applyFont="1" applyAlignment="1">
      <alignment horizontal="right" vertical="center" shrinkToFit="1"/>
    </xf>
    <xf numFmtId="0" fontId="37" fillId="0" borderId="13" xfId="0" applyFont="1" applyBorder="1" applyAlignment="1">
      <alignment horizontal="right" vertical="center" shrinkToFit="1"/>
    </xf>
    <xf numFmtId="0" fontId="59" fillId="0" borderId="12" xfId="0" applyFont="1" applyBorder="1" applyAlignment="1">
      <alignment horizontal="right" vertical="center"/>
    </xf>
    <xf numFmtId="0" fontId="59" fillId="0" borderId="0" xfId="0" applyFont="1" applyAlignment="1">
      <alignment horizontal="right" vertical="center"/>
    </xf>
    <xf numFmtId="0" fontId="59" fillId="0" borderId="13" xfId="0" applyFont="1" applyBorder="1" applyAlignment="1">
      <alignment horizontal="right" vertical="center"/>
    </xf>
    <xf numFmtId="0" fontId="37" fillId="0" borderId="12" xfId="0" applyFont="1" applyBorder="1" applyAlignment="1">
      <alignment vertical="center" shrinkToFit="1"/>
    </xf>
    <xf numFmtId="0" fontId="37" fillId="0" borderId="0" xfId="0" applyFont="1" applyAlignment="1">
      <alignment vertical="center" shrinkToFit="1"/>
    </xf>
    <xf numFmtId="0" fontId="37" fillId="0" borderId="13" xfId="0" applyFont="1" applyBorder="1" applyAlignment="1">
      <alignment vertical="center" shrinkToFi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59" fillId="0" borderId="12" xfId="0" applyFont="1" applyBorder="1" applyAlignment="1">
      <alignment horizontal="center" vertical="center" wrapText="1"/>
    </xf>
    <xf numFmtId="0" fontId="59" fillId="0" borderId="0" xfId="0" applyFont="1" applyAlignment="1">
      <alignment horizontal="center" vertical="center" wrapText="1"/>
    </xf>
    <xf numFmtId="0" fontId="59" fillId="0" borderId="13"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pplyProtection="1">
      <alignment horizontal="center" vertical="center" wrapText="1"/>
      <protection locked="0"/>
    </xf>
    <xf numFmtId="0" fontId="59" fillId="0" borderId="12" xfId="0" applyFont="1" applyBorder="1">
      <alignment vertical="center"/>
    </xf>
    <xf numFmtId="0" fontId="59" fillId="0" borderId="0" xfId="0" applyFont="1">
      <alignment vertical="center"/>
    </xf>
    <xf numFmtId="0" fontId="59" fillId="0" borderId="13" xfId="0" applyFont="1" applyBorder="1">
      <alignment vertical="center"/>
    </xf>
    <xf numFmtId="0" fontId="60" fillId="0" borderId="12" xfId="0" applyFont="1" applyBorder="1">
      <alignment vertical="center"/>
    </xf>
    <xf numFmtId="0" fontId="60" fillId="0" borderId="0" xfId="0" applyFont="1">
      <alignment vertical="center"/>
    </xf>
    <xf numFmtId="0" fontId="60" fillId="0" borderId="13" xfId="0" applyFont="1" applyBorder="1">
      <alignment vertical="center"/>
    </xf>
    <xf numFmtId="0" fontId="19" fillId="0" borderId="0" xfId="0" applyFont="1" applyAlignment="1">
      <alignment horizontal="right" vertical="center"/>
    </xf>
    <xf numFmtId="0" fontId="19" fillId="0" borderId="15" xfId="0" applyFont="1" applyBorder="1" applyAlignment="1">
      <alignment horizontal="right" vertical="center"/>
    </xf>
    <xf numFmtId="0" fontId="35" fillId="26" borderId="0" xfId="0" applyFont="1" applyFill="1" applyAlignment="1">
      <alignment horizontal="center" vertical="center"/>
    </xf>
    <xf numFmtId="0" fontId="35" fillId="26" borderId="15" xfId="0" applyFont="1" applyFill="1" applyBorder="1" applyAlignment="1">
      <alignment horizontal="center" vertical="center"/>
    </xf>
    <xf numFmtId="0" fontId="19" fillId="0" borderId="31" xfId="0" applyFont="1" applyBorder="1" applyAlignment="1">
      <alignment horizontal="center" vertical="center"/>
    </xf>
    <xf numFmtId="0" fontId="19" fillId="0" borderId="26" xfId="0" applyFont="1" applyBorder="1" applyAlignment="1">
      <alignment horizontal="center" vertical="center"/>
    </xf>
    <xf numFmtId="0" fontId="35" fillId="26" borderId="0" xfId="0" applyFont="1" applyFill="1" applyAlignment="1" applyProtection="1">
      <alignment horizontal="center" vertical="center"/>
      <protection locked="0"/>
    </xf>
    <xf numFmtId="0" fontId="35" fillId="26" borderId="15"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10" xfId="41" xr:uid="{00000000-0005-0000-0000-000029000000}"/>
    <cellStyle name="標準 2 11" xfId="42" xr:uid="{00000000-0005-0000-0000-00002A000000}"/>
    <cellStyle name="標準 2 12" xfId="43" xr:uid="{00000000-0005-0000-0000-00002B000000}"/>
    <cellStyle name="標準 2 13" xfId="44" xr:uid="{00000000-0005-0000-0000-00002C000000}"/>
    <cellStyle name="標準 2 14" xfId="45" xr:uid="{00000000-0005-0000-0000-00002D000000}"/>
    <cellStyle name="標準 2 15" xfId="46" xr:uid="{00000000-0005-0000-0000-00002E000000}"/>
    <cellStyle name="標準 2 16" xfId="47" xr:uid="{00000000-0005-0000-0000-00002F000000}"/>
    <cellStyle name="標準 2 17" xfId="48" xr:uid="{00000000-0005-0000-0000-000030000000}"/>
    <cellStyle name="標準 2 18" xfId="49" xr:uid="{00000000-0005-0000-0000-000031000000}"/>
    <cellStyle name="標準 2 19" xfId="50" xr:uid="{00000000-0005-0000-0000-000032000000}"/>
    <cellStyle name="標準 2 2" xfId="51" xr:uid="{00000000-0005-0000-0000-000033000000}"/>
    <cellStyle name="標準 2 20" xfId="52" xr:uid="{00000000-0005-0000-0000-000034000000}"/>
    <cellStyle name="標準 2 21" xfId="53" xr:uid="{00000000-0005-0000-0000-000035000000}"/>
    <cellStyle name="標準 2 22" xfId="54" xr:uid="{00000000-0005-0000-0000-000036000000}"/>
    <cellStyle name="標準 2 23" xfId="55" xr:uid="{00000000-0005-0000-0000-000037000000}"/>
    <cellStyle name="標準 2 24" xfId="56" xr:uid="{00000000-0005-0000-0000-000038000000}"/>
    <cellStyle name="標準 2 25" xfId="57" xr:uid="{00000000-0005-0000-0000-000039000000}"/>
    <cellStyle name="標準 2 26" xfId="58" xr:uid="{00000000-0005-0000-0000-00003A000000}"/>
    <cellStyle name="標準 2 27" xfId="59" xr:uid="{00000000-0005-0000-0000-00003B000000}"/>
    <cellStyle name="標準 2 28" xfId="60" xr:uid="{00000000-0005-0000-0000-00003C000000}"/>
    <cellStyle name="標準 2 3" xfId="61" xr:uid="{00000000-0005-0000-0000-00003D000000}"/>
    <cellStyle name="標準 2 4" xfId="62" xr:uid="{00000000-0005-0000-0000-00003E000000}"/>
    <cellStyle name="標準 2 5" xfId="63" xr:uid="{00000000-0005-0000-0000-00003F000000}"/>
    <cellStyle name="標準 2 6" xfId="64" xr:uid="{00000000-0005-0000-0000-000040000000}"/>
    <cellStyle name="標準 2 7" xfId="65" xr:uid="{00000000-0005-0000-0000-000041000000}"/>
    <cellStyle name="標準 2 8" xfId="66" xr:uid="{00000000-0005-0000-0000-000042000000}"/>
    <cellStyle name="標準 2 9" xfId="67" xr:uid="{00000000-0005-0000-0000-000043000000}"/>
    <cellStyle name="良い" xfId="68" builtinId="26" customBuiltin="1"/>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31</xdr:col>
      <xdr:colOff>112206</xdr:colOff>
      <xdr:row>110</xdr:row>
      <xdr:rowOff>26482</xdr:rowOff>
    </xdr:from>
    <xdr:to>
      <xdr:col>35</xdr:col>
      <xdr:colOff>63169</xdr:colOff>
      <xdr:row>114</xdr:row>
      <xdr:rowOff>121053</xdr:rowOff>
    </xdr:to>
    <xdr:pic>
      <xdr:nvPicPr>
        <xdr:cNvPr id="3" name="図 2">
          <a:extLst>
            <a:ext uri="{FF2B5EF4-FFF2-40B4-BE49-F238E27FC236}">
              <a16:creationId xmlns:a16="http://schemas.microsoft.com/office/drawing/2014/main" id="{A61A4C92-C11C-D969-F7ED-AA8F25BF84CB}"/>
            </a:ext>
          </a:extLst>
        </xdr:cNvPr>
        <xdr:cNvPicPr>
          <a:picLocks noChangeAspect="1"/>
        </xdr:cNvPicPr>
      </xdr:nvPicPr>
      <xdr:blipFill rotWithShape="1">
        <a:blip xmlns:r="http://schemas.openxmlformats.org/officeDocument/2006/relationships" r:embed="rId1"/>
        <a:srcRect l="2169" r="3340" b="478"/>
        <a:stretch/>
      </xdr:blipFill>
      <xdr:spPr>
        <a:xfrm>
          <a:off x="5745144" y="20175520"/>
          <a:ext cx="677794" cy="704171"/>
        </a:xfrm>
        <a:prstGeom prst="rect">
          <a:avLst/>
        </a:prstGeom>
      </xdr:spPr>
    </xdr:pic>
    <xdr:clientData/>
  </xdr:twoCellAnchor>
  <xdr:twoCellAnchor>
    <xdr:from>
      <xdr:col>43</xdr:col>
      <xdr:colOff>47625</xdr:colOff>
      <xdr:row>17</xdr:row>
      <xdr:rowOff>19049</xdr:rowOff>
    </xdr:from>
    <xdr:to>
      <xdr:col>53</xdr:col>
      <xdr:colOff>95250</xdr:colOff>
      <xdr:row>56</xdr:row>
      <xdr:rowOff>133350</xdr:rowOff>
    </xdr:to>
    <xdr:sp macro="" textlink="">
      <xdr:nvSpPr>
        <xdr:cNvPr id="2" name="右中かっこ 1">
          <a:extLst>
            <a:ext uri="{FF2B5EF4-FFF2-40B4-BE49-F238E27FC236}">
              <a16:creationId xmlns:a16="http://schemas.microsoft.com/office/drawing/2014/main" id="{F0BF5E44-5036-1318-1A65-DB61D80E4585}"/>
            </a:ext>
          </a:extLst>
        </xdr:cNvPr>
        <xdr:cNvSpPr/>
      </xdr:nvSpPr>
      <xdr:spPr>
        <a:xfrm>
          <a:off x="7829550" y="2647949"/>
          <a:ext cx="590550" cy="7915276"/>
        </a:xfrm>
        <a:prstGeom prst="rightBrace">
          <a:avLst>
            <a:gd name="adj1" fmla="val 8333"/>
            <a:gd name="adj2" fmla="val 4915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66</xdr:row>
      <xdr:rowOff>142875</xdr:rowOff>
    </xdr:from>
    <xdr:to>
      <xdr:col>53</xdr:col>
      <xdr:colOff>95250</xdr:colOff>
      <xdr:row>70</xdr:row>
      <xdr:rowOff>180975</xdr:rowOff>
    </xdr:to>
    <xdr:sp macro="" textlink="">
      <xdr:nvSpPr>
        <xdr:cNvPr id="4" name="右中かっこ 3">
          <a:extLst>
            <a:ext uri="{FF2B5EF4-FFF2-40B4-BE49-F238E27FC236}">
              <a16:creationId xmlns:a16="http://schemas.microsoft.com/office/drawing/2014/main" id="{9ED4CAA7-8F49-4D49-A8F9-F66C543B70EA}"/>
            </a:ext>
          </a:extLst>
        </xdr:cNvPr>
        <xdr:cNvSpPr/>
      </xdr:nvSpPr>
      <xdr:spPr>
        <a:xfrm>
          <a:off x="7829550" y="12163425"/>
          <a:ext cx="590550" cy="790575"/>
        </a:xfrm>
        <a:prstGeom prst="rightBrace">
          <a:avLst>
            <a:gd name="adj1" fmla="val 8333"/>
            <a:gd name="adj2" fmla="val 419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75</xdr:row>
      <xdr:rowOff>0</xdr:rowOff>
    </xdr:from>
    <xdr:to>
      <xdr:col>53</xdr:col>
      <xdr:colOff>104775</xdr:colOff>
      <xdr:row>96</xdr:row>
      <xdr:rowOff>180975</xdr:rowOff>
    </xdr:to>
    <xdr:sp macro="" textlink="">
      <xdr:nvSpPr>
        <xdr:cNvPr id="5" name="右中かっこ 4">
          <a:extLst>
            <a:ext uri="{FF2B5EF4-FFF2-40B4-BE49-F238E27FC236}">
              <a16:creationId xmlns:a16="http://schemas.microsoft.com/office/drawing/2014/main" id="{82C10D2E-77A6-4544-8BD5-91B602E2419C}"/>
            </a:ext>
          </a:extLst>
        </xdr:cNvPr>
        <xdr:cNvSpPr/>
      </xdr:nvSpPr>
      <xdr:spPr>
        <a:xfrm>
          <a:off x="7839075" y="13582650"/>
          <a:ext cx="590550" cy="4381500"/>
        </a:xfrm>
        <a:prstGeom prst="rightBrace">
          <a:avLst>
            <a:gd name="adj1" fmla="val 8333"/>
            <a:gd name="adj2" fmla="val 393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101</xdr:row>
      <xdr:rowOff>0</xdr:rowOff>
    </xdr:from>
    <xdr:to>
      <xdr:col>53</xdr:col>
      <xdr:colOff>104775</xdr:colOff>
      <xdr:row>103</xdr:row>
      <xdr:rowOff>0</xdr:rowOff>
    </xdr:to>
    <xdr:sp macro="" textlink="">
      <xdr:nvSpPr>
        <xdr:cNvPr id="6" name="右中かっこ 5">
          <a:extLst>
            <a:ext uri="{FF2B5EF4-FFF2-40B4-BE49-F238E27FC236}">
              <a16:creationId xmlns:a16="http://schemas.microsoft.com/office/drawing/2014/main" id="{8C369F0B-6810-4797-8592-987624BF4191}"/>
            </a:ext>
          </a:extLst>
        </xdr:cNvPr>
        <xdr:cNvSpPr/>
      </xdr:nvSpPr>
      <xdr:spPr>
        <a:xfrm>
          <a:off x="7839075" y="18592800"/>
          <a:ext cx="590550" cy="400050"/>
        </a:xfrm>
        <a:prstGeom prst="rightBrace">
          <a:avLst>
            <a:gd name="adj1" fmla="val 8333"/>
            <a:gd name="adj2" fmla="val 347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103</xdr:row>
      <xdr:rowOff>9525</xdr:rowOff>
    </xdr:from>
    <xdr:to>
      <xdr:col>53</xdr:col>
      <xdr:colOff>104775</xdr:colOff>
      <xdr:row>105</xdr:row>
      <xdr:rowOff>161925</xdr:rowOff>
    </xdr:to>
    <xdr:sp macro="" textlink="">
      <xdr:nvSpPr>
        <xdr:cNvPr id="7" name="右中かっこ 6">
          <a:extLst>
            <a:ext uri="{FF2B5EF4-FFF2-40B4-BE49-F238E27FC236}">
              <a16:creationId xmlns:a16="http://schemas.microsoft.com/office/drawing/2014/main" id="{641391FD-36B4-4191-8C91-24D2F212946A}"/>
            </a:ext>
          </a:extLst>
        </xdr:cNvPr>
        <xdr:cNvSpPr/>
      </xdr:nvSpPr>
      <xdr:spPr>
        <a:xfrm>
          <a:off x="7839075" y="19002375"/>
          <a:ext cx="590550" cy="552450"/>
        </a:xfrm>
        <a:prstGeom prst="rightBrace">
          <a:avLst>
            <a:gd name="adj1" fmla="val 8333"/>
            <a:gd name="adj2" fmla="val 505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O125"/>
  <sheetViews>
    <sheetView showGridLines="0" tabSelected="1" view="pageBreakPreview" zoomScaleNormal="100" zoomScaleSheetLayoutView="100" zoomScalePageLayoutView="106" workbookViewId="0">
      <selection activeCell="H6" sqref="H6:AP7"/>
    </sheetView>
  </sheetViews>
  <sheetFormatPr defaultColWidth="9" defaultRowHeight="17.25" customHeight="1" x14ac:dyDescent="0.15"/>
  <cols>
    <col min="1" max="46" width="2.375" style="1" customWidth="1"/>
    <col min="47" max="53" width="2.375" style="1" hidden="1" customWidth="1"/>
    <col min="54" max="54" width="2.375" style="1" customWidth="1"/>
    <col min="55" max="16384" width="9" style="1"/>
  </cols>
  <sheetData>
    <row r="1" spans="1:93" ht="12" customHeight="1" x14ac:dyDescent="0.15">
      <c r="Y1" s="34"/>
      <c r="Z1" s="34"/>
      <c r="AA1" s="34"/>
      <c r="AB1" s="34"/>
      <c r="AC1" s="34"/>
      <c r="AD1" s="34"/>
      <c r="AE1" s="34"/>
      <c r="AF1" s="34"/>
      <c r="AG1" s="34"/>
      <c r="AH1" s="226" t="s">
        <v>158</v>
      </c>
      <c r="AI1" s="227"/>
      <c r="AJ1" s="227"/>
      <c r="AK1" s="227"/>
      <c r="AL1" s="227"/>
      <c r="AM1" s="227"/>
      <c r="AN1" s="227"/>
      <c r="AO1" s="227"/>
      <c r="AP1" s="227"/>
    </row>
    <row r="2" spans="1:93" ht="12" customHeight="1" thickBot="1" x14ac:dyDescent="0.2">
      <c r="Y2" s="34"/>
      <c r="Z2" s="34"/>
      <c r="AA2" s="34"/>
      <c r="AB2" s="34"/>
      <c r="AC2" s="34"/>
      <c r="AD2" s="34"/>
      <c r="AE2" s="34"/>
      <c r="AF2" s="34"/>
      <c r="AG2" s="34"/>
      <c r="AH2" s="228"/>
      <c r="AI2" s="228"/>
      <c r="AJ2" s="228"/>
      <c r="AK2" s="228"/>
      <c r="AL2" s="228"/>
      <c r="AM2" s="228"/>
      <c r="AN2" s="228"/>
      <c r="AO2" s="228"/>
      <c r="AP2" s="228"/>
      <c r="AQ2"/>
    </row>
    <row r="3" spans="1:93" s="11" customFormat="1" ht="12" customHeight="1" x14ac:dyDescent="0.15">
      <c r="A3" s="12"/>
      <c r="B3" s="12"/>
      <c r="C3" s="12"/>
      <c r="D3" s="12"/>
      <c r="E3" s="12"/>
      <c r="F3" s="12"/>
      <c r="G3" s="35"/>
      <c r="H3" s="35"/>
      <c r="I3" s="35"/>
      <c r="J3" s="35"/>
      <c r="K3" s="35"/>
      <c r="L3" s="460" t="s">
        <v>228</v>
      </c>
      <c r="M3" s="461"/>
      <c r="N3" s="461"/>
      <c r="O3" s="461"/>
      <c r="P3" s="461"/>
      <c r="Q3" s="461"/>
      <c r="R3" s="461"/>
      <c r="S3" s="461"/>
      <c r="T3" s="461"/>
      <c r="U3" s="461"/>
      <c r="V3" s="461"/>
      <c r="W3" s="461"/>
      <c r="X3" s="461"/>
      <c r="Y3" s="458" t="s">
        <v>223</v>
      </c>
      <c r="Z3" s="458"/>
      <c r="AA3" s="458"/>
      <c r="AB3" s="458"/>
      <c r="AC3" s="458"/>
      <c r="AD3" s="458"/>
      <c r="AE3" s="458"/>
      <c r="AF3" s="458"/>
      <c r="AG3" s="458"/>
      <c r="AH3" s="300" t="s">
        <v>72</v>
      </c>
      <c r="AI3" s="300"/>
      <c r="AJ3" s="300"/>
      <c r="AK3" s="300"/>
      <c r="AL3" s="300"/>
      <c r="AM3" s="300"/>
      <c r="AN3" s="300"/>
      <c r="AO3" s="300"/>
      <c r="AP3" s="437"/>
    </row>
    <row r="4" spans="1:93" s="11" customFormat="1" ht="12" customHeight="1" thickBot="1" x14ac:dyDescent="0.2">
      <c r="A4" s="12"/>
      <c r="B4" s="12"/>
      <c r="C4" s="12"/>
      <c r="D4" s="12"/>
      <c r="E4" s="12"/>
      <c r="F4" s="12"/>
      <c r="G4" s="35"/>
      <c r="H4" s="35"/>
      <c r="I4" s="35"/>
      <c r="J4" s="35"/>
      <c r="K4" s="35"/>
      <c r="L4" s="462"/>
      <c r="M4" s="463"/>
      <c r="N4" s="463"/>
      <c r="O4" s="463"/>
      <c r="P4" s="463"/>
      <c r="Q4" s="463"/>
      <c r="R4" s="463"/>
      <c r="S4" s="463"/>
      <c r="T4" s="463"/>
      <c r="U4" s="463"/>
      <c r="V4" s="463"/>
      <c r="W4" s="463"/>
      <c r="X4" s="463"/>
      <c r="Y4" s="459"/>
      <c r="Z4" s="459"/>
      <c r="AA4" s="459"/>
      <c r="AB4" s="459"/>
      <c r="AC4" s="459"/>
      <c r="AD4" s="459"/>
      <c r="AE4" s="459"/>
      <c r="AF4" s="459"/>
      <c r="AG4" s="459"/>
      <c r="AH4" s="438"/>
      <c r="AI4" s="438"/>
      <c r="AJ4" s="438"/>
      <c r="AK4" s="438"/>
      <c r="AL4" s="438"/>
      <c r="AM4" s="438"/>
      <c r="AN4" s="438"/>
      <c r="AO4" s="438"/>
      <c r="AP4" s="439"/>
    </row>
    <row r="5" spans="1:93" s="31" customFormat="1" ht="12" customHeight="1" thickBot="1" x14ac:dyDescent="0.2">
      <c r="A5" s="36"/>
      <c r="B5" s="36"/>
      <c r="C5" s="36"/>
      <c r="D5" s="36"/>
      <c r="E5" s="36"/>
      <c r="F5" s="36"/>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row>
    <row r="6" spans="1:93" s="32" customFormat="1" ht="12" customHeight="1" x14ac:dyDescent="0.15">
      <c r="A6" s="444" t="s">
        <v>39</v>
      </c>
      <c r="B6" s="445"/>
      <c r="C6" s="445"/>
      <c r="D6" s="445"/>
      <c r="E6" s="445"/>
      <c r="F6" s="445"/>
      <c r="G6" s="445"/>
      <c r="H6" s="473"/>
      <c r="I6" s="326"/>
      <c r="J6" s="326"/>
      <c r="K6" s="326"/>
      <c r="L6" s="326"/>
      <c r="M6" s="326"/>
      <c r="N6" s="326"/>
      <c r="O6" s="326"/>
      <c r="P6" s="326"/>
      <c r="Q6" s="326"/>
      <c r="R6" s="326"/>
      <c r="S6" s="474"/>
      <c r="T6" s="474"/>
      <c r="U6" s="474"/>
      <c r="V6" s="474"/>
      <c r="W6" s="474"/>
      <c r="X6" s="474"/>
      <c r="Y6" s="474"/>
      <c r="Z6" s="474"/>
      <c r="AA6" s="474"/>
      <c r="AB6" s="474"/>
      <c r="AC6" s="474"/>
      <c r="AD6" s="474"/>
      <c r="AE6" s="474"/>
      <c r="AF6" s="474"/>
      <c r="AG6" s="474"/>
      <c r="AH6" s="474"/>
      <c r="AI6" s="474"/>
      <c r="AJ6" s="474"/>
      <c r="AK6" s="474"/>
      <c r="AL6" s="474"/>
      <c r="AM6" s="474"/>
      <c r="AN6" s="474"/>
      <c r="AO6" s="474"/>
      <c r="AP6" s="475"/>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row>
    <row r="7" spans="1:93" s="11" customFormat="1" ht="12" customHeight="1" x14ac:dyDescent="0.15">
      <c r="A7" s="446"/>
      <c r="B7" s="447"/>
      <c r="C7" s="447"/>
      <c r="D7" s="447"/>
      <c r="E7" s="447"/>
      <c r="F7" s="447"/>
      <c r="G7" s="447"/>
      <c r="H7" s="476"/>
      <c r="I7" s="327"/>
      <c r="J7" s="327"/>
      <c r="K7" s="327"/>
      <c r="L7" s="327"/>
      <c r="M7" s="327"/>
      <c r="N7" s="327"/>
      <c r="O7" s="327"/>
      <c r="P7" s="327"/>
      <c r="Q7" s="327"/>
      <c r="R7" s="32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8"/>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row>
    <row r="8" spans="1:93" s="11" customFormat="1" ht="12" customHeight="1" x14ac:dyDescent="0.15">
      <c r="A8" s="360" t="s">
        <v>40</v>
      </c>
      <c r="B8" s="361"/>
      <c r="C8" s="361"/>
      <c r="D8" s="361"/>
      <c r="E8" s="361"/>
      <c r="F8" s="361"/>
      <c r="G8" s="481"/>
      <c r="H8" s="485"/>
      <c r="I8" s="464"/>
      <c r="J8" s="464"/>
      <c r="K8" s="464"/>
      <c r="L8" s="464"/>
      <c r="M8" s="464"/>
      <c r="N8" s="464"/>
      <c r="O8" s="464"/>
      <c r="P8" s="464"/>
      <c r="Q8" s="464"/>
      <c r="R8" s="486"/>
      <c r="S8" s="488" t="s">
        <v>41</v>
      </c>
      <c r="T8" s="488"/>
      <c r="U8" s="488"/>
      <c r="V8" s="488"/>
      <c r="W8" s="488"/>
      <c r="X8" s="488"/>
      <c r="Y8" s="490"/>
      <c r="Z8" s="490"/>
      <c r="AA8" s="490"/>
      <c r="AB8" s="490"/>
      <c r="AC8" s="490"/>
      <c r="AD8" s="490"/>
      <c r="AE8" s="490"/>
      <c r="AF8" s="490"/>
      <c r="AG8" s="490"/>
      <c r="AH8" s="490"/>
      <c r="AI8" s="490"/>
      <c r="AJ8" s="490"/>
      <c r="AK8" s="490"/>
      <c r="AL8" s="490"/>
      <c r="AM8" s="490"/>
      <c r="AN8" s="490"/>
      <c r="AO8" s="490"/>
      <c r="AP8" s="491"/>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row>
    <row r="9" spans="1:93" s="11" customFormat="1" ht="12" customHeight="1" x14ac:dyDescent="0.15">
      <c r="A9" s="482"/>
      <c r="B9" s="483"/>
      <c r="C9" s="483"/>
      <c r="D9" s="483"/>
      <c r="E9" s="483"/>
      <c r="F9" s="483"/>
      <c r="G9" s="484"/>
      <c r="H9" s="476"/>
      <c r="I9" s="327"/>
      <c r="J9" s="327"/>
      <c r="K9" s="327"/>
      <c r="L9" s="327"/>
      <c r="M9" s="327"/>
      <c r="N9" s="327"/>
      <c r="O9" s="327"/>
      <c r="P9" s="327"/>
      <c r="Q9" s="327"/>
      <c r="R9" s="487"/>
      <c r="S9" s="489"/>
      <c r="T9" s="489"/>
      <c r="U9" s="489"/>
      <c r="V9" s="489"/>
      <c r="W9" s="489"/>
      <c r="X9" s="489"/>
      <c r="Y9" s="492"/>
      <c r="Z9" s="492"/>
      <c r="AA9" s="492"/>
      <c r="AB9" s="492"/>
      <c r="AC9" s="492"/>
      <c r="AD9" s="492"/>
      <c r="AE9" s="492"/>
      <c r="AF9" s="492"/>
      <c r="AG9" s="492"/>
      <c r="AH9" s="492"/>
      <c r="AI9" s="492"/>
      <c r="AJ9" s="492"/>
      <c r="AK9" s="492"/>
      <c r="AL9" s="492"/>
      <c r="AM9" s="492"/>
      <c r="AN9" s="492"/>
      <c r="AO9" s="492"/>
      <c r="AP9" s="493"/>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row>
    <row r="10" spans="1:93" s="11" customFormat="1" ht="12" customHeight="1" x14ac:dyDescent="0.15">
      <c r="A10" s="498" t="s">
        <v>42</v>
      </c>
      <c r="B10" s="499"/>
      <c r="C10" s="499"/>
      <c r="D10" s="499"/>
      <c r="E10" s="499"/>
      <c r="F10" s="499"/>
      <c r="G10" s="500"/>
      <c r="H10" s="504"/>
      <c r="I10" s="505"/>
      <c r="J10" s="505"/>
      <c r="K10" s="505"/>
      <c r="L10" s="505"/>
      <c r="M10" s="505"/>
      <c r="N10" s="505"/>
      <c r="O10" s="505"/>
      <c r="P10" s="505"/>
      <c r="Q10" s="505"/>
      <c r="R10" s="506"/>
      <c r="S10" s="510" t="s">
        <v>38</v>
      </c>
      <c r="T10" s="499"/>
      <c r="U10" s="499"/>
      <c r="V10" s="499"/>
      <c r="W10" s="499"/>
      <c r="X10" s="500"/>
      <c r="Y10" s="485"/>
      <c r="Z10" s="464"/>
      <c r="AA10" s="464"/>
      <c r="AB10" s="464"/>
      <c r="AC10" s="464"/>
      <c r="AD10" s="464"/>
      <c r="AE10" s="466" t="s">
        <v>0</v>
      </c>
      <c r="AF10" s="464"/>
      <c r="AG10" s="464"/>
      <c r="AH10" s="464"/>
      <c r="AI10" s="464"/>
      <c r="AJ10" s="466" t="s">
        <v>1</v>
      </c>
      <c r="AK10" s="464"/>
      <c r="AL10" s="464"/>
      <c r="AM10" s="464"/>
      <c r="AN10" s="464"/>
      <c r="AO10" s="495" t="s">
        <v>43</v>
      </c>
      <c r="AP10" s="471"/>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row>
    <row r="11" spans="1:93" s="11" customFormat="1" ht="12" customHeight="1" thickBot="1" x14ac:dyDescent="0.2">
      <c r="A11" s="501"/>
      <c r="B11" s="502"/>
      <c r="C11" s="502"/>
      <c r="D11" s="502"/>
      <c r="E11" s="502"/>
      <c r="F11" s="502"/>
      <c r="G11" s="503"/>
      <c r="H11" s="507"/>
      <c r="I11" s="508"/>
      <c r="J11" s="508"/>
      <c r="K11" s="508"/>
      <c r="L11" s="508"/>
      <c r="M11" s="508"/>
      <c r="N11" s="508"/>
      <c r="O11" s="508"/>
      <c r="P11" s="508"/>
      <c r="Q11" s="508"/>
      <c r="R11" s="509"/>
      <c r="S11" s="511"/>
      <c r="T11" s="502"/>
      <c r="U11" s="502"/>
      <c r="V11" s="502"/>
      <c r="W11" s="502"/>
      <c r="X11" s="503"/>
      <c r="Y11" s="494"/>
      <c r="Z11" s="465"/>
      <c r="AA11" s="465"/>
      <c r="AB11" s="465"/>
      <c r="AC11" s="465"/>
      <c r="AD11" s="465"/>
      <c r="AE11" s="467"/>
      <c r="AF11" s="465"/>
      <c r="AG11" s="465"/>
      <c r="AH11" s="465"/>
      <c r="AI11" s="465"/>
      <c r="AJ11" s="467"/>
      <c r="AK11" s="465"/>
      <c r="AL11" s="465"/>
      <c r="AM11" s="465"/>
      <c r="AN11" s="465"/>
      <c r="AO11" s="496"/>
      <c r="AP11" s="472"/>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row>
    <row r="12" spans="1:93" s="11" customFormat="1" ht="15" customHeight="1" thickBot="1" x14ac:dyDescent="0.2">
      <c r="A12" s="497" t="s">
        <v>184</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R12" s="19"/>
    </row>
    <row r="13" spans="1:93" s="11" customFormat="1" ht="12" customHeight="1" x14ac:dyDescent="0.15">
      <c r="A13" s="448" t="s">
        <v>156</v>
      </c>
      <c r="B13" s="449"/>
      <c r="C13" s="449"/>
      <c r="D13" s="449"/>
      <c r="E13" s="449"/>
      <c r="F13" s="449"/>
      <c r="G13" s="450"/>
      <c r="H13" s="454" t="s">
        <v>55</v>
      </c>
      <c r="I13" s="454"/>
      <c r="J13" s="454"/>
      <c r="K13" s="454"/>
      <c r="L13" s="454"/>
      <c r="M13" s="454"/>
      <c r="N13" s="454"/>
      <c r="O13" s="454"/>
      <c r="P13" s="454"/>
      <c r="Q13" s="454"/>
      <c r="R13" s="454"/>
      <c r="S13" s="454"/>
      <c r="T13" s="454"/>
      <c r="U13" s="454"/>
      <c r="V13" s="213"/>
      <c r="W13" s="213"/>
      <c r="X13" s="213"/>
      <c r="Y13" s="213"/>
      <c r="Z13" s="213"/>
      <c r="AA13" s="213"/>
      <c r="AB13" s="213"/>
      <c r="AC13" s="213"/>
      <c r="AD13" s="213"/>
      <c r="AE13" s="213"/>
      <c r="AF13" s="213"/>
      <c r="AG13" s="97"/>
      <c r="AH13" s="97"/>
      <c r="AI13" s="97"/>
      <c r="AJ13" s="97"/>
      <c r="AK13" s="97"/>
      <c r="AL13" s="97"/>
      <c r="AM13" s="97"/>
      <c r="AN13" s="97"/>
      <c r="AO13" s="97"/>
      <c r="AP13" s="99"/>
      <c r="AR13" s="19"/>
    </row>
    <row r="14" spans="1:93" s="11" customFormat="1" ht="12" customHeight="1" thickBot="1" x14ac:dyDescent="0.2">
      <c r="A14" s="451"/>
      <c r="B14" s="452"/>
      <c r="C14" s="452"/>
      <c r="D14" s="452"/>
      <c r="E14" s="452"/>
      <c r="F14" s="452"/>
      <c r="G14" s="453"/>
      <c r="H14" s="379"/>
      <c r="I14" s="379"/>
      <c r="J14" s="379"/>
      <c r="K14" s="379"/>
      <c r="L14" s="379"/>
      <c r="M14" s="379"/>
      <c r="N14" s="379"/>
      <c r="O14" s="379"/>
      <c r="P14" s="379"/>
      <c r="Q14" s="379"/>
      <c r="R14" s="379"/>
      <c r="S14" s="379"/>
      <c r="T14" s="379"/>
      <c r="U14" s="379"/>
      <c r="V14" s="152"/>
      <c r="W14" s="152"/>
      <c r="X14" s="215"/>
      <c r="Y14" s="152"/>
      <c r="Z14" s="152"/>
      <c r="AA14" s="152"/>
      <c r="AB14" s="152"/>
      <c r="AC14" s="152"/>
      <c r="AD14" s="152"/>
      <c r="AE14" s="152"/>
      <c r="AF14" s="152"/>
      <c r="AG14" s="104"/>
      <c r="AH14" s="104"/>
      <c r="AI14" s="104"/>
      <c r="AJ14" s="104"/>
      <c r="AK14" s="104"/>
      <c r="AL14" s="104"/>
      <c r="AM14" s="104"/>
      <c r="AN14" s="104"/>
      <c r="AO14" s="104"/>
      <c r="AP14" s="105"/>
      <c r="AR14" s="19"/>
    </row>
    <row r="15" spans="1:93" s="11" customFormat="1" ht="12" customHeight="1" thickBot="1" x14ac:dyDescent="0.2">
      <c r="A15" s="214"/>
      <c r="B15" s="212"/>
      <c r="C15" s="212"/>
      <c r="D15" s="212"/>
      <c r="E15" s="212"/>
      <c r="F15" s="212"/>
      <c r="G15" s="212"/>
      <c r="H15" s="202"/>
      <c r="I15" s="202"/>
      <c r="J15" s="202"/>
      <c r="K15" s="202"/>
      <c r="L15" s="202"/>
      <c r="M15" s="202"/>
      <c r="N15" s="202"/>
      <c r="O15" s="202"/>
      <c r="P15" s="202"/>
      <c r="Q15" s="202"/>
      <c r="R15" s="202"/>
      <c r="S15" s="202"/>
      <c r="T15" s="202"/>
      <c r="U15" s="202"/>
      <c r="AG15" s="12"/>
      <c r="AH15" s="12"/>
      <c r="AI15" s="12"/>
      <c r="AJ15" s="12"/>
      <c r="AK15" s="12"/>
      <c r="AL15" s="12"/>
      <c r="AM15" s="12"/>
      <c r="AN15" s="12"/>
      <c r="AO15" s="12"/>
      <c r="AP15" s="12"/>
      <c r="AR15" s="19"/>
    </row>
    <row r="16" spans="1:93" ht="12" customHeight="1" x14ac:dyDescent="0.15">
      <c r="A16" s="440" t="s">
        <v>54</v>
      </c>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18" t="s">
        <v>16</v>
      </c>
      <c r="AL16" s="419"/>
      <c r="AM16" s="419"/>
      <c r="AN16" s="419"/>
      <c r="AO16" s="419"/>
      <c r="AP16" s="420"/>
    </row>
    <row r="17" spans="1:53" ht="12" customHeight="1" thickBot="1" x14ac:dyDescent="0.2">
      <c r="A17" s="442"/>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21"/>
      <c r="AL17" s="422"/>
      <c r="AM17" s="422"/>
      <c r="AN17" s="422"/>
      <c r="AO17" s="422"/>
      <c r="AP17" s="423"/>
    </row>
    <row r="18" spans="1:53" ht="15.95" customHeight="1" x14ac:dyDescent="0.15">
      <c r="A18" s="414" t="s">
        <v>66</v>
      </c>
      <c r="B18" s="415"/>
      <c r="C18" s="455" t="s">
        <v>18</v>
      </c>
      <c r="D18" s="456"/>
      <c r="E18" s="456"/>
      <c r="F18" s="456"/>
      <c r="G18" s="457"/>
      <c r="H18" s="479" t="s">
        <v>126</v>
      </c>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80"/>
      <c r="AK18" s="411"/>
      <c r="AL18" s="412"/>
      <c r="AM18" s="412"/>
      <c r="AN18" s="412"/>
      <c r="AO18" s="412"/>
      <c r="AP18" s="413"/>
      <c r="AU18" s="254" t="s">
        <v>226</v>
      </c>
      <c r="AV18" s="254"/>
      <c r="AW18" s="254"/>
      <c r="AX18" s="254"/>
      <c r="AY18" s="254"/>
      <c r="AZ18" s="255" t="str">
        <f>IF(OR(AK18&lt;&gt;"",AK20&lt;&gt;"",AK22&lt;&gt;"",AK24&lt;&gt;"",AK26&lt;&gt;"",AK28&lt;&gt;"",AK30&lt;&gt;"",AK32&lt;&gt;"",AK34&lt;&gt;"",AK36&lt;&gt;"",AK38&lt;&gt;"",AK40&lt;&gt;"",AK42&lt;&gt;"",AK44&lt;&gt;"",AK46&lt;&gt;"",AK48&lt;&gt;"",AK50&lt;&gt;"",AK52&lt;&gt;"",AK54&lt;&gt;"",AK56&lt;&gt;""),IF(AND(AK18="○",AK20="○",AK22="○",AK24="○",AK26="○",AK28="○",AK30="○",AK32="○",AK34="○",AK36="○",AK38="○",AK40="○",AK42="○",AK44="○",AK46="○",AK48="○",AK50="○",AK52="○",AK54="○",AK56="○"),"○","×"),"未")</f>
        <v>未</v>
      </c>
      <c r="BA18" s="255"/>
    </row>
    <row r="19" spans="1:53" ht="15.95" customHeight="1" x14ac:dyDescent="0.15">
      <c r="A19" s="279"/>
      <c r="B19" s="280"/>
      <c r="C19" s="321"/>
      <c r="D19" s="322"/>
      <c r="E19" s="322"/>
      <c r="F19" s="322"/>
      <c r="G19" s="323"/>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8"/>
      <c r="AK19" s="251"/>
      <c r="AL19" s="252"/>
      <c r="AM19" s="252"/>
      <c r="AN19" s="252"/>
      <c r="AO19" s="252"/>
      <c r="AP19" s="253"/>
    </row>
    <row r="20" spans="1:53" ht="15.95" customHeight="1" x14ac:dyDescent="0.15">
      <c r="A20" s="279"/>
      <c r="B20" s="280"/>
      <c r="C20" s="321" t="s">
        <v>7</v>
      </c>
      <c r="D20" s="322"/>
      <c r="E20" s="322"/>
      <c r="F20" s="322"/>
      <c r="G20" s="323"/>
      <c r="H20" s="345" t="s">
        <v>33</v>
      </c>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6"/>
      <c r="AK20" s="428"/>
      <c r="AL20" s="429"/>
      <c r="AM20" s="429"/>
      <c r="AN20" s="429"/>
      <c r="AO20" s="429"/>
      <c r="AP20" s="430"/>
    </row>
    <row r="21" spans="1:53" ht="15.95" customHeight="1" x14ac:dyDescent="0.15">
      <c r="A21" s="279"/>
      <c r="B21" s="280"/>
      <c r="C21" s="321"/>
      <c r="D21" s="322"/>
      <c r="E21" s="322"/>
      <c r="F21" s="322"/>
      <c r="G21" s="323"/>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8"/>
      <c r="AK21" s="251"/>
      <c r="AL21" s="252"/>
      <c r="AM21" s="252"/>
      <c r="AN21" s="252"/>
      <c r="AO21" s="252"/>
      <c r="AP21" s="253"/>
    </row>
    <row r="22" spans="1:53" ht="15.95" customHeight="1" x14ac:dyDescent="0.15">
      <c r="A22" s="279"/>
      <c r="B22" s="280"/>
      <c r="C22" s="321" t="s">
        <v>8</v>
      </c>
      <c r="D22" s="322"/>
      <c r="E22" s="322"/>
      <c r="F22" s="322"/>
      <c r="G22" s="323"/>
      <c r="H22" s="37" t="s">
        <v>127</v>
      </c>
      <c r="I22" s="37"/>
      <c r="J22" s="37"/>
      <c r="K22" s="37"/>
      <c r="L22" s="37"/>
      <c r="M22" s="37"/>
      <c r="N22" s="38"/>
      <c r="O22" s="37"/>
      <c r="P22" s="38"/>
      <c r="Q22" s="37"/>
      <c r="R22" s="37"/>
      <c r="S22" s="37"/>
      <c r="T22" s="39"/>
      <c r="U22" s="37"/>
      <c r="V22" s="37"/>
      <c r="W22" s="37"/>
      <c r="X22" s="37"/>
      <c r="Y22" s="37"/>
      <c r="Z22" s="37"/>
      <c r="AA22" s="38"/>
      <c r="AB22" s="37"/>
      <c r="AC22" s="38"/>
      <c r="AD22" s="37"/>
      <c r="AE22" s="37"/>
      <c r="AF22" s="37"/>
      <c r="AG22" s="37"/>
      <c r="AH22" s="40"/>
      <c r="AI22" s="40"/>
      <c r="AJ22" s="41"/>
      <c r="AK22" s="428"/>
      <c r="AL22" s="429"/>
      <c r="AM22" s="429"/>
      <c r="AN22" s="429"/>
      <c r="AO22" s="429"/>
      <c r="AP22" s="430"/>
    </row>
    <row r="23" spans="1:53" ht="15.95" customHeight="1" x14ac:dyDescent="0.15">
      <c r="A23" s="279"/>
      <c r="B23" s="280"/>
      <c r="C23" s="321"/>
      <c r="D23" s="322"/>
      <c r="E23" s="322"/>
      <c r="F23" s="322"/>
      <c r="G23" s="323"/>
      <c r="H23" s="4" t="s">
        <v>9</v>
      </c>
      <c r="I23" s="4"/>
      <c r="J23" s="4"/>
      <c r="K23" s="4"/>
      <c r="L23" s="4"/>
      <c r="M23" s="4"/>
      <c r="N23" s="4"/>
      <c r="O23" s="4"/>
      <c r="P23" s="4"/>
      <c r="Q23" s="42"/>
      <c r="R23" s="43"/>
      <c r="S23" s="43"/>
      <c r="T23" s="44"/>
      <c r="U23" s="4"/>
      <c r="V23" s="4"/>
      <c r="W23" s="4"/>
      <c r="X23" s="45"/>
      <c r="Y23" s="46"/>
      <c r="Z23" s="47"/>
      <c r="AA23" s="46"/>
      <c r="AB23" s="46"/>
      <c r="AC23" s="48"/>
      <c r="AD23" s="48"/>
      <c r="AE23" s="46"/>
      <c r="AF23" s="46"/>
      <c r="AG23" s="46"/>
      <c r="AH23" s="46"/>
      <c r="AI23" s="46"/>
      <c r="AJ23" s="49" t="s">
        <v>187</v>
      </c>
      <c r="AK23" s="251"/>
      <c r="AL23" s="252"/>
      <c r="AM23" s="252"/>
      <c r="AN23" s="252"/>
      <c r="AO23" s="252"/>
      <c r="AP23" s="253"/>
    </row>
    <row r="24" spans="1:53" ht="15.95" customHeight="1" x14ac:dyDescent="0.15">
      <c r="A24" s="279"/>
      <c r="B24" s="280"/>
      <c r="C24" s="321" t="s">
        <v>25</v>
      </c>
      <c r="D24" s="322"/>
      <c r="E24" s="322"/>
      <c r="F24" s="322"/>
      <c r="G24" s="323"/>
      <c r="H24" s="37" t="s">
        <v>128</v>
      </c>
      <c r="I24" s="37"/>
      <c r="J24" s="37"/>
      <c r="K24" s="37"/>
      <c r="L24" s="37"/>
      <c r="M24" s="37"/>
      <c r="N24" s="37"/>
      <c r="O24" s="37"/>
      <c r="P24" s="37"/>
      <c r="Q24" s="37"/>
      <c r="R24" s="39"/>
      <c r="S24" s="37"/>
      <c r="T24" s="37"/>
      <c r="U24" s="37"/>
      <c r="V24" s="37"/>
      <c r="W24" s="37"/>
      <c r="X24" s="37"/>
      <c r="Y24" s="37"/>
      <c r="Z24" s="37"/>
      <c r="AA24" s="38"/>
      <c r="AB24" s="37"/>
      <c r="AC24" s="38"/>
      <c r="AD24" s="37"/>
      <c r="AE24" s="37"/>
      <c r="AF24" s="37"/>
      <c r="AG24" s="37"/>
      <c r="AH24" s="40"/>
      <c r="AI24" s="40"/>
      <c r="AJ24" s="41"/>
      <c r="AK24" s="428"/>
      <c r="AL24" s="429"/>
      <c r="AM24" s="429"/>
      <c r="AN24" s="429"/>
      <c r="AO24" s="429"/>
      <c r="AP24" s="430"/>
    </row>
    <row r="25" spans="1:53" ht="15.95" customHeight="1" x14ac:dyDescent="0.15">
      <c r="A25" s="279"/>
      <c r="B25" s="280"/>
      <c r="C25" s="321"/>
      <c r="D25" s="322"/>
      <c r="E25" s="322"/>
      <c r="F25" s="322"/>
      <c r="G25" s="323"/>
      <c r="H25" s="4" t="s">
        <v>9</v>
      </c>
      <c r="I25" s="4"/>
      <c r="J25" s="4"/>
      <c r="K25" s="4"/>
      <c r="L25" s="4"/>
      <c r="M25" s="4"/>
      <c r="N25" s="4"/>
      <c r="O25" s="4"/>
      <c r="P25" s="4"/>
      <c r="Q25" s="42"/>
      <c r="R25" s="43"/>
      <c r="S25" s="43"/>
      <c r="T25" s="44"/>
      <c r="U25" s="4"/>
      <c r="V25" s="4"/>
      <c r="W25" s="4"/>
      <c r="X25" s="45"/>
      <c r="Y25" s="46"/>
      <c r="Z25" s="47"/>
      <c r="AA25" s="46"/>
      <c r="AB25" s="46"/>
      <c r="AC25" s="48"/>
      <c r="AD25" s="48"/>
      <c r="AE25" s="46"/>
      <c r="AF25" s="46"/>
      <c r="AG25" s="46"/>
      <c r="AH25" s="46"/>
      <c r="AI25" s="46"/>
      <c r="AJ25" s="49" t="s">
        <v>187</v>
      </c>
      <c r="AK25" s="251"/>
      <c r="AL25" s="252"/>
      <c r="AM25" s="252"/>
      <c r="AN25" s="252"/>
      <c r="AO25" s="252"/>
      <c r="AP25" s="253"/>
    </row>
    <row r="26" spans="1:53" ht="15.95" customHeight="1" x14ac:dyDescent="0.15">
      <c r="A26" s="279"/>
      <c r="B26" s="280"/>
      <c r="C26" s="321" t="s">
        <v>26</v>
      </c>
      <c r="D26" s="322"/>
      <c r="E26" s="322"/>
      <c r="F26" s="322"/>
      <c r="G26" s="323"/>
      <c r="H26" s="328" t="s">
        <v>129</v>
      </c>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9"/>
      <c r="AK26" s="428"/>
      <c r="AL26" s="429"/>
      <c r="AM26" s="429"/>
      <c r="AN26" s="429"/>
      <c r="AO26" s="429"/>
      <c r="AP26" s="430"/>
    </row>
    <row r="27" spans="1:53" ht="15.95" customHeight="1" x14ac:dyDescent="0.15">
      <c r="A27" s="279"/>
      <c r="B27" s="280"/>
      <c r="C27" s="321"/>
      <c r="D27" s="322"/>
      <c r="E27" s="322"/>
      <c r="F27" s="322"/>
      <c r="G27" s="32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4"/>
      <c r="AK27" s="251"/>
      <c r="AL27" s="252"/>
      <c r="AM27" s="252"/>
      <c r="AN27" s="252"/>
      <c r="AO27" s="252"/>
      <c r="AP27" s="253"/>
    </row>
    <row r="28" spans="1:53" ht="15.95" customHeight="1" x14ac:dyDescent="0.15">
      <c r="A28" s="279"/>
      <c r="B28" s="280"/>
      <c r="C28" s="321" t="s">
        <v>10</v>
      </c>
      <c r="D28" s="322"/>
      <c r="E28" s="322"/>
      <c r="F28" s="322"/>
      <c r="G28" s="323"/>
      <c r="H28" s="328" t="s">
        <v>130</v>
      </c>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9"/>
      <c r="AK28" s="428"/>
      <c r="AL28" s="429"/>
      <c r="AM28" s="429"/>
      <c r="AN28" s="429"/>
      <c r="AO28" s="429"/>
      <c r="AP28" s="430"/>
    </row>
    <row r="29" spans="1:53" ht="15.95" customHeight="1" x14ac:dyDescent="0.15">
      <c r="A29" s="279"/>
      <c r="B29" s="280"/>
      <c r="C29" s="321"/>
      <c r="D29" s="322"/>
      <c r="E29" s="322"/>
      <c r="F29" s="322"/>
      <c r="G29" s="32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4"/>
      <c r="AK29" s="251"/>
      <c r="AL29" s="252"/>
      <c r="AM29" s="252"/>
      <c r="AN29" s="252"/>
      <c r="AO29" s="252"/>
      <c r="AP29" s="253"/>
    </row>
    <row r="30" spans="1:53" ht="15.95" customHeight="1" x14ac:dyDescent="0.15">
      <c r="A30" s="279"/>
      <c r="B30" s="280"/>
      <c r="C30" s="321" t="s">
        <v>11</v>
      </c>
      <c r="D30" s="322"/>
      <c r="E30" s="322"/>
      <c r="F30" s="322"/>
      <c r="G30" s="323"/>
      <c r="H30" s="328" t="s">
        <v>23</v>
      </c>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9"/>
      <c r="AK30" s="428"/>
      <c r="AL30" s="429"/>
      <c r="AM30" s="429"/>
      <c r="AN30" s="429"/>
      <c r="AO30" s="429"/>
      <c r="AP30" s="430"/>
    </row>
    <row r="31" spans="1:53" ht="15.95" customHeight="1" x14ac:dyDescent="0.15">
      <c r="A31" s="279"/>
      <c r="B31" s="280"/>
      <c r="C31" s="321"/>
      <c r="D31" s="322"/>
      <c r="E31" s="322"/>
      <c r="F31" s="322"/>
      <c r="G31" s="32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4"/>
      <c r="AK31" s="251"/>
      <c r="AL31" s="252"/>
      <c r="AM31" s="252"/>
      <c r="AN31" s="252"/>
      <c r="AO31" s="252"/>
      <c r="AP31" s="253"/>
    </row>
    <row r="32" spans="1:53" ht="15.95" customHeight="1" x14ac:dyDescent="0.15">
      <c r="A32" s="279"/>
      <c r="B32" s="280"/>
      <c r="C32" s="321" t="s">
        <v>13</v>
      </c>
      <c r="D32" s="322"/>
      <c r="E32" s="322"/>
      <c r="F32" s="322"/>
      <c r="G32" s="323"/>
      <c r="H32" s="37" t="s">
        <v>22</v>
      </c>
      <c r="I32" s="37"/>
      <c r="J32" s="37"/>
      <c r="K32" s="37"/>
      <c r="L32" s="37"/>
      <c r="M32" s="37"/>
      <c r="N32" s="37"/>
      <c r="O32" s="37"/>
      <c r="P32" s="37"/>
      <c r="Q32" s="37"/>
      <c r="R32" s="37"/>
      <c r="S32" s="37"/>
      <c r="T32" s="37"/>
      <c r="U32" s="37"/>
      <c r="V32" s="37"/>
      <c r="W32" s="37"/>
      <c r="X32" s="37"/>
      <c r="Y32" s="37"/>
      <c r="Z32" s="37"/>
      <c r="AA32" s="38"/>
      <c r="AB32" s="37"/>
      <c r="AC32" s="38"/>
      <c r="AD32" s="37"/>
      <c r="AE32" s="37"/>
      <c r="AF32" s="37"/>
      <c r="AG32" s="37"/>
      <c r="AH32" s="40"/>
      <c r="AI32" s="40"/>
      <c r="AJ32" s="41"/>
      <c r="AK32" s="428"/>
      <c r="AL32" s="429"/>
      <c r="AM32" s="429"/>
      <c r="AN32" s="429"/>
      <c r="AO32" s="429"/>
      <c r="AP32" s="430"/>
    </row>
    <row r="33" spans="1:55" ht="15.95" customHeight="1" x14ac:dyDescent="0.15">
      <c r="A33" s="279"/>
      <c r="B33" s="280"/>
      <c r="C33" s="321"/>
      <c r="D33" s="322"/>
      <c r="E33" s="322"/>
      <c r="F33" s="322"/>
      <c r="G33" s="323"/>
      <c r="H33" s="4" t="s">
        <v>9</v>
      </c>
      <c r="I33" s="4"/>
      <c r="J33" s="4"/>
      <c r="K33" s="4"/>
      <c r="L33" s="4"/>
      <c r="M33" s="4"/>
      <c r="N33" s="4"/>
      <c r="O33" s="4"/>
      <c r="P33" s="4"/>
      <c r="Q33" s="42"/>
      <c r="R33" s="43"/>
      <c r="S33" s="43"/>
      <c r="T33" s="44"/>
      <c r="U33" s="4"/>
      <c r="V33" s="4"/>
      <c r="W33" s="4"/>
      <c r="X33" s="45"/>
      <c r="Y33" s="46"/>
      <c r="Z33" s="47"/>
      <c r="AA33" s="46"/>
      <c r="AB33" s="46"/>
      <c r="AC33" s="48"/>
      <c r="AD33" s="48"/>
      <c r="AE33" s="46"/>
      <c r="AF33" s="46"/>
      <c r="AG33" s="46"/>
      <c r="AH33" s="46"/>
      <c r="AI33" s="46"/>
      <c r="AJ33" s="49" t="s">
        <v>187</v>
      </c>
      <c r="AK33" s="251"/>
      <c r="AL33" s="252"/>
      <c r="AM33" s="252"/>
      <c r="AN33" s="252"/>
      <c r="AO33" s="252"/>
      <c r="AP33" s="253"/>
    </row>
    <row r="34" spans="1:55" ht="15.95" customHeight="1" x14ac:dyDescent="0.15">
      <c r="A34" s="279"/>
      <c r="B34" s="280"/>
      <c r="C34" s="321" t="s">
        <v>14</v>
      </c>
      <c r="D34" s="322"/>
      <c r="E34" s="322"/>
      <c r="F34" s="322"/>
      <c r="G34" s="323"/>
      <c r="H34" s="328" t="s">
        <v>22</v>
      </c>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9"/>
      <c r="AK34" s="428"/>
      <c r="AL34" s="429"/>
      <c r="AM34" s="429"/>
      <c r="AN34" s="429"/>
      <c r="AO34" s="429"/>
      <c r="AP34" s="430"/>
    </row>
    <row r="35" spans="1:55" ht="15.95" customHeight="1" x14ac:dyDescent="0.15">
      <c r="A35" s="279"/>
      <c r="B35" s="280"/>
      <c r="C35" s="321"/>
      <c r="D35" s="322"/>
      <c r="E35" s="322"/>
      <c r="F35" s="322"/>
      <c r="G35" s="32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4"/>
      <c r="AK35" s="251"/>
      <c r="AL35" s="252"/>
      <c r="AM35" s="252"/>
      <c r="AN35" s="252"/>
      <c r="AO35" s="252"/>
      <c r="AP35" s="253"/>
    </row>
    <row r="36" spans="1:55" ht="15.95" customHeight="1" x14ac:dyDescent="0.15">
      <c r="A36" s="279"/>
      <c r="B36" s="280"/>
      <c r="C36" s="431" t="s">
        <v>15</v>
      </c>
      <c r="D36" s="432"/>
      <c r="E36" s="432"/>
      <c r="F36" s="432"/>
      <c r="G36" s="433"/>
      <c r="H36" s="345" t="s">
        <v>24</v>
      </c>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6"/>
      <c r="AK36" s="428"/>
      <c r="AL36" s="429"/>
      <c r="AM36" s="429"/>
      <c r="AN36" s="429"/>
      <c r="AO36" s="429"/>
      <c r="AP36" s="430"/>
    </row>
    <row r="37" spans="1:55" ht="15.95" customHeight="1" x14ac:dyDescent="0.15">
      <c r="A37" s="279"/>
      <c r="B37" s="280"/>
      <c r="C37" s="434" t="s">
        <v>27</v>
      </c>
      <c r="D37" s="435"/>
      <c r="E37" s="435"/>
      <c r="F37" s="435"/>
      <c r="G37" s="436"/>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8"/>
      <c r="AK37" s="251"/>
      <c r="AL37" s="252"/>
      <c r="AM37" s="252"/>
      <c r="AN37" s="252"/>
      <c r="AO37" s="252"/>
      <c r="AP37" s="253"/>
      <c r="BC37" s="36" t="s">
        <v>234</v>
      </c>
    </row>
    <row r="38" spans="1:55" ht="15.95" customHeight="1" x14ac:dyDescent="0.15">
      <c r="A38" s="279"/>
      <c r="B38" s="280"/>
      <c r="C38" s="259" t="s">
        <v>131</v>
      </c>
      <c r="D38" s="260"/>
      <c r="E38" s="260"/>
      <c r="F38" s="260"/>
      <c r="G38" s="261"/>
      <c r="H38" s="345" t="s">
        <v>132</v>
      </c>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6"/>
      <c r="AK38" s="428"/>
      <c r="AL38" s="429"/>
      <c r="AM38" s="429"/>
      <c r="AN38" s="429"/>
      <c r="AO38" s="429"/>
      <c r="AP38" s="430"/>
    </row>
    <row r="39" spans="1:55" ht="15.95" customHeight="1" x14ac:dyDescent="0.15">
      <c r="A39" s="279"/>
      <c r="B39" s="280"/>
      <c r="C39" s="259"/>
      <c r="D39" s="260"/>
      <c r="E39" s="260"/>
      <c r="F39" s="260"/>
      <c r="G39" s="261"/>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8"/>
      <c r="AK39" s="251"/>
      <c r="AL39" s="252"/>
      <c r="AM39" s="252"/>
      <c r="AN39" s="252"/>
      <c r="AO39" s="252"/>
      <c r="AP39" s="253"/>
    </row>
    <row r="40" spans="1:55" ht="15.95" customHeight="1" x14ac:dyDescent="0.15">
      <c r="A40" s="279"/>
      <c r="B40" s="280"/>
      <c r="C40" s="259" t="s">
        <v>73</v>
      </c>
      <c r="D40" s="260"/>
      <c r="E40" s="260"/>
      <c r="F40" s="260"/>
      <c r="G40" s="261"/>
      <c r="H40" s="37" t="s">
        <v>186</v>
      </c>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187"/>
      <c r="AK40" s="428"/>
      <c r="AL40" s="429"/>
      <c r="AM40" s="429"/>
      <c r="AN40" s="429"/>
      <c r="AO40" s="429"/>
      <c r="AP40" s="430"/>
    </row>
    <row r="41" spans="1:55" ht="15.95" customHeight="1" x14ac:dyDescent="0.15">
      <c r="A41" s="279"/>
      <c r="B41" s="280"/>
      <c r="C41" s="259"/>
      <c r="D41" s="260"/>
      <c r="E41" s="260"/>
      <c r="F41" s="260"/>
      <c r="G41" s="261"/>
      <c r="H41" s="51" t="s">
        <v>185</v>
      </c>
      <c r="I41" s="52"/>
      <c r="J41" s="52"/>
      <c r="K41" s="52"/>
      <c r="L41" s="52"/>
      <c r="M41" s="52"/>
      <c r="N41" s="52"/>
      <c r="O41" s="52"/>
      <c r="P41" s="52"/>
      <c r="Q41" s="52"/>
      <c r="R41" s="52"/>
      <c r="S41" s="52"/>
      <c r="T41" s="52"/>
      <c r="U41" s="52"/>
      <c r="V41" s="52"/>
      <c r="W41" s="52"/>
      <c r="X41" s="52"/>
      <c r="Y41" s="52"/>
      <c r="Z41" s="52"/>
      <c r="AA41" s="52"/>
      <c r="AB41" s="52"/>
      <c r="AC41" s="53"/>
      <c r="AD41" s="53"/>
      <c r="AE41" s="53"/>
      <c r="AF41" s="53"/>
      <c r="AG41" s="53"/>
      <c r="AH41" s="53"/>
      <c r="AI41" s="53"/>
      <c r="AJ41" s="49" t="s">
        <v>219</v>
      </c>
      <c r="AK41" s="251"/>
      <c r="AL41" s="252"/>
      <c r="AM41" s="252"/>
      <c r="AN41" s="252"/>
      <c r="AO41" s="252"/>
      <c r="AP41" s="253"/>
    </row>
    <row r="42" spans="1:55" ht="15.95" customHeight="1" x14ac:dyDescent="0.15">
      <c r="A42" s="54"/>
      <c r="B42" s="55"/>
      <c r="C42" s="259" t="s">
        <v>155</v>
      </c>
      <c r="D42" s="260"/>
      <c r="E42" s="260"/>
      <c r="F42" s="260"/>
      <c r="G42" s="261"/>
      <c r="H42" s="184" t="s">
        <v>188</v>
      </c>
      <c r="I42" s="184"/>
      <c r="J42" s="184"/>
      <c r="K42" s="184"/>
      <c r="L42" s="184"/>
      <c r="M42" s="184"/>
      <c r="N42" s="184"/>
      <c r="O42" s="184"/>
      <c r="P42" s="184"/>
      <c r="Q42" s="184"/>
      <c r="R42" s="184"/>
      <c r="S42" s="184"/>
      <c r="T42" s="184"/>
      <c r="U42" s="184"/>
      <c r="V42" s="184"/>
      <c r="W42" s="184"/>
      <c r="X42" s="184"/>
      <c r="Y42" s="184"/>
      <c r="Z42" s="184"/>
      <c r="AA42" s="184"/>
      <c r="AB42" s="184"/>
      <c r="AC42" s="4"/>
      <c r="AD42" s="48"/>
      <c r="AE42" s="4"/>
      <c r="AF42" s="52"/>
      <c r="AG42" s="52"/>
      <c r="AH42" s="52"/>
      <c r="AI42" s="52"/>
      <c r="AJ42" s="188"/>
      <c r="AK42" s="428"/>
      <c r="AL42" s="429"/>
      <c r="AM42" s="429"/>
      <c r="AN42" s="429"/>
      <c r="AO42" s="429"/>
      <c r="AP42" s="430"/>
    </row>
    <row r="43" spans="1:55" ht="15.95" customHeight="1" x14ac:dyDescent="0.15">
      <c r="A43" s="54"/>
      <c r="B43" s="55"/>
      <c r="C43" s="259"/>
      <c r="D43" s="260"/>
      <c r="E43" s="260"/>
      <c r="F43" s="260"/>
      <c r="G43" s="261"/>
      <c r="H43" s="185"/>
      <c r="I43" s="185"/>
      <c r="J43" s="185"/>
      <c r="K43" s="185"/>
      <c r="L43" s="185"/>
      <c r="M43" s="185"/>
      <c r="N43" s="185"/>
      <c r="O43" s="185"/>
      <c r="P43" s="185"/>
      <c r="Q43" s="185"/>
      <c r="R43" s="185"/>
      <c r="S43" s="185"/>
      <c r="T43" s="185"/>
      <c r="U43" s="185"/>
      <c r="V43" s="185"/>
      <c r="W43" s="185"/>
      <c r="X43" s="185"/>
      <c r="Y43" s="185"/>
      <c r="Z43" s="185"/>
      <c r="AA43" s="185"/>
      <c r="AB43" s="185"/>
      <c r="AC43" s="56"/>
      <c r="AD43" s="56"/>
      <c r="AE43" s="56"/>
      <c r="AF43" s="52"/>
      <c r="AG43" s="52"/>
      <c r="AH43" s="52"/>
      <c r="AI43" s="52"/>
      <c r="AJ43" s="49" t="s">
        <v>219</v>
      </c>
      <c r="AK43" s="251"/>
      <c r="AL43" s="252"/>
      <c r="AM43" s="252"/>
      <c r="AN43" s="252"/>
      <c r="AO43" s="252"/>
      <c r="AP43" s="253"/>
    </row>
    <row r="44" spans="1:55" ht="15.95" customHeight="1" x14ac:dyDescent="0.15">
      <c r="A44" s="426" t="s">
        <v>67</v>
      </c>
      <c r="B44" s="427"/>
      <c r="C44" s="321" t="s">
        <v>19</v>
      </c>
      <c r="D44" s="322"/>
      <c r="E44" s="322"/>
      <c r="F44" s="322"/>
      <c r="G44" s="323"/>
      <c r="H44" s="345" t="s">
        <v>133</v>
      </c>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6"/>
      <c r="AK44" s="428"/>
      <c r="AL44" s="429"/>
      <c r="AM44" s="429"/>
      <c r="AN44" s="429"/>
      <c r="AO44" s="429"/>
      <c r="AP44" s="430"/>
    </row>
    <row r="45" spans="1:55" ht="15.95" customHeight="1" x14ac:dyDescent="0.15">
      <c r="A45" s="279"/>
      <c r="B45" s="280"/>
      <c r="C45" s="321"/>
      <c r="D45" s="322"/>
      <c r="E45" s="322"/>
      <c r="F45" s="322"/>
      <c r="G45" s="323"/>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8"/>
      <c r="AK45" s="251"/>
      <c r="AL45" s="252"/>
      <c r="AM45" s="252"/>
      <c r="AN45" s="252"/>
      <c r="AO45" s="252"/>
      <c r="AP45" s="253"/>
    </row>
    <row r="46" spans="1:55" ht="15.95" customHeight="1" x14ac:dyDescent="0.15">
      <c r="A46" s="279"/>
      <c r="B46" s="280"/>
      <c r="C46" s="321" t="s">
        <v>17</v>
      </c>
      <c r="D46" s="322"/>
      <c r="E46" s="322"/>
      <c r="F46" s="322"/>
      <c r="G46" s="323"/>
      <c r="H46" s="345" t="s">
        <v>12</v>
      </c>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6"/>
      <c r="AK46" s="428"/>
      <c r="AL46" s="429"/>
      <c r="AM46" s="429"/>
      <c r="AN46" s="429"/>
      <c r="AO46" s="429"/>
      <c r="AP46" s="430"/>
    </row>
    <row r="47" spans="1:55" ht="15.95" customHeight="1" x14ac:dyDescent="0.15">
      <c r="A47" s="279"/>
      <c r="B47" s="280"/>
      <c r="C47" s="321"/>
      <c r="D47" s="322"/>
      <c r="E47" s="322"/>
      <c r="F47" s="322"/>
      <c r="G47" s="323"/>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8"/>
      <c r="AK47" s="251"/>
      <c r="AL47" s="252"/>
      <c r="AM47" s="252"/>
      <c r="AN47" s="252"/>
      <c r="AO47" s="252"/>
      <c r="AP47" s="253"/>
    </row>
    <row r="48" spans="1:55" ht="15.95" customHeight="1" x14ac:dyDescent="0.15">
      <c r="A48" s="279"/>
      <c r="B48" s="280"/>
      <c r="C48" s="321" t="s">
        <v>20</v>
      </c>
      <c r="D48" s="322"/>
      <c r="E48" s="322"/>
      <c r="F48" s="322"/>
      <c r="G48" s="323"/>
      <c r="H48" s="345" t="s">
        <v>134</v>
      </c>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6"/>
      <c r="AK48" s="428"/>
      <c r="AL48" s="429"/>
      <c r="AM48" s="429"/>
      <c r="AN48" s="429"/>
      <c r="AO48" s="429"/>
      <c r="AP48" s="430"/>
    </row>
    <row r="49" spans="1:44" ht="15.95" customHeight="1" x14ac:dyDescent="0.15">
      <c r="A49" s="279"/>
      <c r="B49" s="280"/>
      <c r="C49" s="321"/>
      <c r="D49" s="322"/>
      <c r="E49" s="322"/>
      <c r="F49" s="322"/>
      <c r="G49" s="323"/>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8"/>
      <c r="AK49" s="251"/>
      <c r="AL49" s="252"/>
      <c r="AM49" s="252"/>
      <c r="AN49" s="252"/>
      <c r="AO49" s="252"/>
      <c r="AP49" s="253"/>
    </row>
    <row r="50" spans="1:44" ht="15.95" customHeight="1" x14ac:dyDescent="0.15">
      <c r="A50" s="279"/>
      <c r="B50" s="280"/>
      <c r="C50" s="321" t="s">
        <v>21</v>
      </c>
      <c r="D50" s="322"/>
      <c r="E50" s="322"/>
      <c r="F50" s="322"/>
      <c r="G50" s="323"/>
      <c r="H50" s="345" t="s">
        <v>135</v>
      </c>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6"/>
      <c r="AK50" s="428"/>
      <c r="AL50" s="429"/>
      <c r="AM50" s="429"/>
      <c r="AN50" s="429"/>
      <c r="AO50" s="429"/>
      <c r="AP50" s="430"/>
    </row>
    <row r="51" spans="1:44" ht="15.95" customHeight="1" x14ac:dyDescent="0.15">
      <c r="A51" s="279"/>
      <c r="B51" s="280"/>
      <c r="C51" s="321"/>
      <c r="D51" s="322"/>
      <c r="E51" s="322"/>
      <c r="F51" s="322"/>
      <c r="G51" s="323"/>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8"/>
      <c r="AK51" s="251"/>
      <c r="AL51" s="252"/>
      <c r="AM51" s="252"/>
      <c r="AN51" s="252"/>
      <c r="AO51" s="252"/>
      <c r="AP51" s="253"/>
    </row>
    <row r="52" spans="1:44" ht="15.95" customHeight="1" x14ac:dyDescent="0.15">
      <c r="A52" s="279"/>
      <c r="B52" s="280"/>
      <c r="C52" s="321" t="s">
        <v>11</v>
      </c>
      <c r="D52" s="322"/>
      <c r="E52" s="322"/>
      <c r="F52" s="322"/>
      <c r="G52" s="323"/>
      <c r="H52" s="345" t="s">
        <v>136</v>
      </c>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6"/>
      <c r="AK52" s="428"/>
      <c r="AL52" s="429"/>
      <c r="AM52" s="429"/>
      <c r="AN52" s="429"/>
      <c r="AO52" s="429"/>
      <c r="AP52" s="430"/>
    </row>
    <row r="53" spans="1:44" ht="15.95" customHeight="1" x14ac:dyDescent="0.15">
      <c r="A53" s="279"/>
      <c r="B53" s="280"/>
      <c r="C53" s="321"/>
      <c r="D53" s="322"/>
      <c r="E53" s="322"/>
      <c r="F53" s="322"/>
      <c r="G53" s="323"/>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8"/>
      <c r="AK53" s="251"/>
      <c r="AL53" s="252"/>
      <c r="AM53" s="252"/>
      <c r="AN53" s="252"/>
      <c r="AO53" s="252"/>
      <c r="AP53" s="253"/>
    </row>
    <row r="54" spans="1:44" ht="15.95" customHeight="1" x14ac:dyDescent="0.15">
      <c r="A54" s="279"/>
      <c r="B54" s="280"/>
      <c r="C54" s="321" t="s">
        <v>13</v>
      </c>
      <c r="D54" s="322"/>
      <c r="E54" s="322"/>
      <c r="F54" s="322"/>
      <c r="G54" s="323"/>
      <c r="H54" s="345" t="s">
        <v>12</v>
      </c>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6"/>
      <c r="AK54" s="428"/>
      <c r="AL54" s="429"/>
      <c r="AM54" s="429"/>
      <c r="AN54" s="429"/>
      <c r="AO54" s="429"/>
      <c r="AP54" s="430"/>
    </row>
    <row r="55" spans="1:44" ht="15.95" customHeight="1" x14ac:dyDescent="0.15">
      <c r="A55" s="279"/>
      <c r="B55" s="280"/>
      <c r="C55" s="321"/>
      <c r="D55" s="322"/>
      <c r="E55" s="322"/>
      <c r="F55" s="322"/>
      <c r="G55" s="323"/>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8"/>
      <c r="AK55" s="251"/>
      <c r="AL55" s="252"/>
      <c r="AM55" s="252"/>
      <c r="AN55" s="252"/>
      <c r="AO55" s="252"/>
      <c r="AP55" s="253"/>
    </row>
    <row r="56" spans="1:44" ht="15.95" customHeight="1" x14ac:dyDescent="0.15">
      <c r="A56" s="279"/>
      <c r="B56" s="280"/>
      <c r="C56" s="321" t="s">
        <v>14</v>
      </c>
      <c r="D56" s="322"/>
      <c r="E56" s="322"/>
      <c r="F56" s="322"/>
      <c r="G56" s="323"/>
      <c r="H56" s="345" t="s">
        <v>12</v>
      </c>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6"/>
      <c r="AK56" s="428"/>
      <c r="AL56" s="429"/>
      <c r="AM56" s="429"/>
      <c r="AN56" s="429"/>
      <c r="AO56" s="429"/>
      <c r="AP56" s="430"/>
    </row>
    <row r="57" spans="1:44" ht="15.95" customHeight="1" thickBot="1" x14ac:dyDescent="0.2">
      <c r="A57" s="281"/>
      <c r="B57" s="282"/>
      <c r="C57" s="349"/>
      <c r="D57" s="350"/>
      <c r="E57" s="350"/>
      <c r="F57" s="350"/>
      <c r="G57" s="351"/>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7"/>
      <c r="AK57" s="468"/>
      <c r="AL57" s="469"/>
      <c r="AM57" s="469"/>
      <c r="AN57" s="469"/>
      <c r="AO57" s="469"/>
      <c r="AP57" s="470"/>
    </row>
    <row r="58" spans="1:44" ht="12.95" customHeight="1" x14ac:dyDescent="0.15">
      <c r="A58" s="17"/>
      <c r="B58" s="17"/>
      <c r="C58" s="17"/>
      <c r="D58" s="17"/>
      <c r="E58" s="17"/>
      <c r="F58" s="17"/>
      <c r="G58" s="36"/>
      <c r="I58" s="22"/>
      <c r="J58" s="22"/>
      <c r="K58" s="22"/>
      <c r="L58" s="22"/>
      <c r="S58" s="57"/>
      <c r="Y58" s="22"/>
      <c r="AA58" s="58"/>
      <c r="AC58" s="58"/>
      <c r="AE58" s="59"/>
      <c r="AF58" s="59"/>
      <c r="AG58" s="60"/>
      <c r="AH58" s="60"/>
      <c r="AI58" s="60"/>
      <c r="AJ58" s="60"/>
      <c r="AK58" s="61"/>
      <c r="AL58" s="61"/>
      <c r="AM58" s="61"/>
      <c r="AN58" s="61"/>
      <c r="AO58" s="61"/>
      <c r="AP58" s="61"/>
    </row>
    <row r="59" spans="1:44" ht="12.95" customHeight="1" x14ac:dyDescent="0.15">
      <c r="A59" s="17"/>
      <c r="B59" s="17"/>
      <c r="C59" s="17"/>
      <c r="D59" s="17"/>
      <c r="E59" s="17"/>
      <c r="F59" s="17"/>
      <c r="G59" s="36"/>
      <c r="I59" s="22"/>
      <c r="J59" s="22"/>
      <c r="K59" s="22"/>
      <c r="L59" s="22"/>
      <c r="S59" s="57"/>
      <c r="Y59" s="22"/>
      <c r="AA59" s="58"/>
      <c r="AC59" s="58"/>
      <c r="AE59" s="59"/>
      <c r="AF59" s="59"/>
      <c r="AG59" s="60"/>
      <c r="AH59" s="60"/>
      <c r="AI59" s="60"/>
      <c r="AJ59" s="60"/>
      <c r="AK59" s="61"/>
      <c r="AL59" s="61"/>
      <c r="AM59" s="61"/>
      <c r="AN59" s="61"/>
      <c r="AO59" s="61"/>
      <c r="AP59" s="61"/>
    </row>
    <row r="60" spans="1:44" ht="12" customHeight="1" x14ac:dyDescent="0.15">
      <c r="A60" s="17"/>
      <c r="B60" s="17"/>
      <c r="C60" s="17"/>
      <c r="D60" s="17"/>
      <c r="E60" s="17"/>
      <c r="F60" s="17"/>
      <c r="G60" s="36"/>
      <c r="I60" s="22"/>
      <c r="J60" s="22"/>
      <c r="K60" s="22"/>
      <c r="L60" s="22"/>
      <c r="S60" s="57"/>
      <c r="Y60" s="22"/>
      <c r="AA60" s="58"/>
      <c r="AC60" s="58"/>
      <c r="AE60" s="59"/>
      <c r="AF60" s="59"/>
      <c r="AG60" s="60"/>
      <c r="AH60" s="226" t="s">
        <v>158</v>
      </c>
      <c r="AI60" s="227"/>
      <c r="AJ60" s="227"/>
      <c r="AK60" s="227"/>
      <c r="AL60" s="227"/>
      <c r="AM60" s="227"/>
      <c r="AN60" s="227"/>
      <c r="AO60" s="227"/>
      <c r="AP60" s="227"/>
    </row>
    <row r="61" spans="1:44" ht="12" customHeight="1" thickBot="1" x14ac:dyDescent="0.2">
      <c r="A61" s="62"/>
      <c r="B61" s="62"/>
      <c r="C61" s="58"/>
      <c r="D61" s="58"/>
      <c r="E61" s="58"/>
      <c r="F61" s="58"/>
      <c r="G61" s="63"/>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228"/>
      <c r="AI61" s="228"/>
      <c r="AJ61" s="228"/>
      <c r="AK61" s="228"/>
      <c r="AL61" s="228"/>
      <c r="AM61" s="228"/>
      <c r="AN61" s="228"/>
      <c r="AO61" s="228"/>
      <c r="AP61" s="228"/>
    </row>
    <row r="62" spans="1:44" s="11" customFormat="1" ht="12" customHeight="1" x14ac:dyDescent="0.15">
      <c r="A62" s="10"/>
      <c r="B62" s="10"/>
      <c r="C62" s="10"/>
      <c r="D62" s="10"/>
      <c r="E62" s="229" t="s">
        <v>34</v>
      </c>
      <c r="F62" s="230"/>
      <c r="G62" s="230"/>
      <c r="H62" s="230"/>
      <c r="I62" s="230"/>
      <c r="J62" s="231"/>
      <c r="K62" s="235">
        <f>H8</f>
        <v>0</v>
      </c>
      <c r="L62" s="236"/>
      <c r="M62" s="236"/>
      <c r="N62" s="236"/>
      <c r="O62" s="236"/>
      <c r="P62" s="236"/>
      <c r="Q62" s="236"/>
      <c r="R62" s="237"/>
      <c r="S62" s="241" t="s">
        <v>35</v>
      </c>
      <c r="T62" s="230"/>
      <c r="U62" s="230"/>
      <c r="V62" s="230"/>
      <c r="W62" s="230"/>
      <c r="X62" s="231"/>
      <c r="Y62" s="235">
        <f>H6</f>
        <v>0</v>
      </c>
      <c r="Z62" s="243"/>
      <c r="AA62" s="243"/>
      <c r="AB62" s="243"/>
      <c r="AC62" s="243"/>
      <c r="AD62" s="243"/>
      <c r="AE62" s="243"/>
      <c r="AF62" s="243"/>
      <c r="AG62" s="243"/>
      <c r="AH62" s="243"/>
      <c r="AI62" s="243"/>
      <c r="AJ62" s="243"/>
      <c r="AK62" s="243"/>
      <c r="AL62" s="243"/>
      <c r="AM62" s="243"/>
      <c r="AN62" s="243"/>
      <c r="AO62" s="243"/>
      <c r="AP62" s="244"/>
      <c r="AQ62" s="10"/>
      <c r="AR62" s="10"/>
    </row>
    <row r="63" spans="1:44" s="11" customFormat="1" ht="12" customHeight="1" thickBot="1" x14ac:dyDescent="0.2">
      <c r="A63" s="10"/>
      <c r="B63" s="10"/>
      <c r="C63" s="10"/>
      <c r="D63" s="10"/>
      <c r="E63" s="232"/>
      <c r="F63" s="233"/>
      <c r="G63" s="233"/>
      <c r="H63" s="233"/>
      <c r="I63" s="233"/>
      <c r="J63" s="234"/>
      <c r="K63" s="238"/>
      <c r="L63" s="239"/>
      <c r="M63" s="239"/>
      <c r="N63" s="239"/>
      <c r="O63" s="239"/>
      <c r="P63" s="239"/>
      <c r="Q63" s="239"/>
      <c r="R63" s="240"/>
      <c r="S63" s="242"/>
      <c r="T63" s="233"/>
      <c r="U63" s="233"/>
      <c r="V63" s="233"/>
      <c r="W63" s="233"/>
      <c r="X63" s="234"/>
      <c r="Y63" s="245"/>
      <c r="Z63" s="246"/>
      <c r="AA63" s="246"/>
      <c r="AB63" s="246"/>
      <c r="AC63" s="246"/>
      <c r="AD63" s="246"/>
      <c r="AE63" s="246"/>
      <c r="AF63" s="246"/>
      <c r="AG63" s="246"/>
      <c r="AH63" s="246"/>
      <c r="AI63" s="246"/>
      <c r="AJ63" s="246"/>
      <c r="AK63" s="246"/>
      <c r="AL63" s="246"/>
      <c r="AM63" s="246"/>
      <c r="AN63" s="246"/>
      <c r="AO63" s="246"/>
      <c r="AP63" s="247"/>
      <c r="AQ63" s="10"/>
      <c r="AR63" s="10"/>
    </row>
    <row r="64" spans="1:44" ht="12" customHeight="1" x14ac:dyDescent="0.15">
      <c r="A64" s="62"/>
      <c r="B64" s="62"/>
      <c r="C64" s="58"/>
      <c r="D64" s="58"/>
      <c r="E64" s="58"/>
      <c r="F64" s="58"/>
      <c r="G64" s="63"/>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64"/>
      <c r="AK64" s="61"/>
      <c r="AL64" s="61"/>
      <c r="AM64" s="61"/>
      <c r="AN64" s="61"/>
      <c r="AO64" s="61"/>
      <c r="AP64" s="65"/>
    </row>
    <row r="65" spans="1:55" ht="12" customHeight="1" thickBot="1" x14ac:dyDescent="0.2">
      <c r="A65" s="62"/>
      <c r="B65" s="62"/>
      <c r="C65" s="58"/>
      <c r="D65" s="58"/>
      <c r="E65" s="58"/>
      <c r="F65" s="58"/>
      <c r="G65" s="63"/>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61"/>
      <c r="AL65" s="61"/>
      <c r="AM65" s="61"/>
      <c r="AN65" s="61"/>
      <c r="AO65" s="61"/>
      <c r="AP65" s="65" t="s">
        <v>189</v>
      </c>
    </row>
    <row r="66" spans="1:55" ht="12" customHeight="1" x14ac:dyDescent="0.15">
      <c r="A66" s="275" t="s">
        <v>54</v>
      </c>
      <c r="B66" s="276"/>
      <c r="C66" s="276"/>
      <c r="D66" s="276"/>
      <c r="E66" s="276"/>
      <c r="F66" s="276"/>
      <c r="G66" s="276"/>
      <c r="H66" s="276"/>
      <c r="I66" s="276"/>
      <c r="J66" s="276"/>
      <c r="K66" s="276"/>
      <c r="L66" s="276"/>
      <c r="M66" s="276"/>
      <c r="N66" s="276"/>
      <c r="O66" s="276"/>
      <c r="P66" s="276"/>
      <c r="Q66" s="276"/>
      <c r="R66" s="276"/>
      <c r="S66" s="276"/>
      <c r="T66" s="276"/>
      <c r="U66" s="66"/>
      <c r="V66" s="66"/>
      <c r="W66" s="66"/>
      <c r="X66" s="66"/>
      <c r="Y66" s="66"/>
      <c r="Z66" s="66"/>
      <c r="AA66" s="66"/>
      <c r="AB66" s="66"/>
      <c r="AC66" s="66"/>
      <c r="AD66" s="66"/>
      <c r="AE66" s="66"/>
      <c r="AF66" s="66"/>
      <c r="AG66" s="66"/>
      <c r="AH66" s="66"/>
      <c r="AI66" s="66"/>
      <c r="AJ66" s="66"/>
      <c r="AK66" s="418" t="s">
        <v>16</v>
      </c>
      <c r="AL66" s="419"/>
      <c r="AM66" s="419"/>
      <c r="AN66" s="419"/>
      <c r="AO66" s="419"/>
      <c r="AP66" s="420"/>
    </row>
    <row r="67" spans="1:55" ht="12" customHeight="1" thickBot="1" x14ac:dyDescent="0.2">
      <c r="A67" s="277"/>
      <c r="B67" s="278"/>
      <c r="C67" s="278"/>
      <c r="D67" s="278"/>
      <c r="E67" s="278"/>
      <c r="F67" s="278"/>
      <c r="G67" s="278"/>
      <c r="H67" s="278"/>
      <c r="I67" s="278"/>
      <c r="J67" s="278"/>
      <c r="K67" s="278"/>
      <c r="L67" s="278"/>
      <c r="M67" s="278"/>
      <c r="N67" s="278"/>
      <c r="O67" s="278"/>
      <c r="P67" s="278"/>
      <c r="Q67" s="278"/>
      <c r="R67" s="278"/>
      <c r="S67" s="278"/>
      <c r="T67" s="278"/>
      <c r="U67" s="424"/>
      <c r="V67" s="424"/>
      <c r="W67" s="424"/>
      <c r="X67" s="424"/>
      <c r="Y67" s="424"/>
      <c r="Z67" s="424"/>
      <c r="AA67" s="424"/>
      <c r="AB67" s="424"/>
      <c r="AC67" s="424"/>
      <c r="AD67" s="424"/>
      <c r="AE67" s="424"/>
      <c r="AF67" s="424"/>
      <c r="AG67" s="424"/>
      <c r="AH67" s="424"/>
      <c r="AI67" s="424"/>
      <c r="AJ67" s="425"/>
      <c r="AK67" s="421"/>
      <c r="AL67" s="422"/>
      <c r="AM67" s="422"/>
      <c r="AN67" s="422"/>
      <c r="AO67" s="422"/>
      <c r="AP67" s="423"/>
    </row>
    <row r="68" spans="1:55" ht="15.95" customHeight="1" x14ac:dyDescent="0.15">
      <c r="A68" s="414" t="s">
        <v>96</v>
      </c>
      <c r="B68" s="415"/>
      <c r="C68" s="352" t="s">
        <v>74</v>
      </c>
      <c r="D68" s="353"/>
      <c r="E68" s="353"/>
      <c r="F68" s="353"/>
      <c r="G68" s="354"/>
      <c r="H68" s="333" t="s">
        <v>145</v>
      </c>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4"/>
      <c r="AK68" s="248"/>
      <c r="AL68" s="249"/>
      <c r="AM68" s="249"/>
      <c r="AN68" s="249"/>
      <c r="AO68" s="249"/>
      <c r="AP68" s="250"/>
      <c r="AU68" s="256" t="str">
        <f>IF(OR(AK68&lt;&gt;"",AK70&lt;&gt;""),"管路あり","管路なし")</f>
        <v>管路なし</v>
      </c>
      <c r="AV68" s="257"/>
      <c r="AW68" s="257"/>
      <c r="AX68" s="257"/>
      <c r="AY68" s="258"/>
      <c r="AZ68" s="255" t="str">
        <f>IF(AU68="管路なし","○",IF(AND(AK68="○",AK70="○"),"○","×"))</f>
        <v>○</v>
      </c>
      <c r="BA68" s="255"/>
      <c r="BB68" s="222"/>
      <c r="BC68" s="36"/>
    </row>
    <row r="69" spans="1:55" ht="15.95" customHeight="1" x14ac:dyDescent="0.15">
      <c r="A69" s="279"/>
      <c r="B69" s="280"/>
      <c r="C69" s="355"/>
      <c r="D69" s="356"/>
      <c r="E69" s="356"/>
      <c r="F69" s="356"/>
      <c r="G69" s="357"/>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6"/>
      <c r="AK69" s="251"/>
      <c r="AL69" s="252"/>
      <c r="AM69" s="252"/>
      <c r="AN69" s="252"/>
      <c r="AO69" s="252"/>
      <c r="AP69" s="253"/>
      <c r="BC69" s="36" t="s">
        <v>235</v>
      </c>
    </row>
    <row r="70" spans="1:55" ht="15.95" customHeight="1" x14ac:dyDescent="0.15">
      <c r="A70" s="279"/>
      <c r="B70" s="280"/>
      <c r="C70" s="512" t="s">
        <v>75</v>
      </c>
      <c r="D70" s="513"/>
      <c r="E70" s="513"/>
      <c r="F70" s="513"/>
      <c r="G70" s="514"/>
      <c r="H70" s="328" t="s">
        <v>144</v>
      </c>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9"/>
      <c r="AK70" s="223"/>
      <c r="AL70" s="224"/>
      <c r="AM70" s="224"/>
      <c r="AN70" s="224"/>
      <c r="AO70" s="224"/>
      <c r="AP70" s="225"/>
      <c r="BC70" s="1" t="s">
        <v>237</v>
      </c>
    </row>
    <row r="71" spans="1:55" ht="15.95" customHeight="1" thickBot="1" x14ac:dyDescent="0.2">
      <c r="A71" s="281"/>
      <c r="B71" s="282"/>
      <c r="C71" s="515"/>
      <c r="D71" s="516"/>
      <c r="E71" s="516"/>
      <c r="F71" s="516"/>
      <c r="G71" s="517"/>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1"/>
      <c r="AK71" s="382"/>
      <c r="AL71" s="383"/>
      <c r="AM71" s="383"/>
      <c r="AN71" s="383"/>
      <c r="AO71" s="383"/>
      <c r="AP71" s="384"/>
    </row>
    <row r="72" spans="1:55" ht="12" customHeight="1" x14ac:dyDescent="0.15">
      <c r="A72" s="67"/>
      <c r="B72" s="67"/>
      <c r="C72" s="68"/>
      <c r="D72" s="68"/>
      <c r="E72" s="68"/>
      <c r="F72" s="68"/>
      <c r="G72" s="69"/>
      <c r="H72" s="4"/>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61"/>
      <c r="AL72" s="61"/>
      <c r="AM72" s="61"/>
      <c r="AN72" s="61"/>
      <c r="AO72" s="61"/>
      <c r="AP72" s="61"/>
    </row>
    <row r="73" spans="1:55" ht="12" customHeight="1" thickBot="1" x14ac:dyDescent="0.2">
      <c r="A73" s="67"/>
      <c r="B73" s="70"/>
      <c r="C73" s="71"/>
      <c r="D73" s="71"/>
      <c r="E73" s="71"/>
      <c r="F73" s="71"/>
      <c r="G73" s="72"/>
      <c r="H73" s="73"/>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5"/>
      <c r="AL73" s="75"/>
      <c r="AM73" s="75"/>
      <c r="AN73" s="75"/>
      <c r="AO73" s="75"/>
      <c r="AP73" s="65" t="s">
        <v>189</v>
      </c>
    </row>
    <row r="74" spans="1:55" ht="12" customHeight="1" x14ac:dyDescent="0.15">
      <c r="A74" s="275" t="s">
        <v>54</v>
      </c>
      <c r="B74" s="276"/>
      <c r="C74" s="276"/>
      <c r="D74" s="276"/>
      <c r="E74" s="276"/>
      <c r="F74" s="276"/>
      <c r="G74" s="276"/>
      <c r="H74" s="276"/>
      <c r="I74" s="276"/>
      <c r="J74" s="276"/>
      <c r="K74" s="276"/>
      <c r="L74" s="276"/>
      <c r="M74" s="276"/>
      <c r="N74" s="276"/>
      <c r="O74" s="276"/>
      <c r="P74" s="276"/>
      <c r="Q74" s="276"/>
      <c r="R74" s="276"/>
      <c r="S74" s="276"/>
      <c r="T74" s="276"/>
      <c r="U74" s="66"/>
      <c r="V74" s="66"/>
      <c r="W74" s="66"/>
      <c r="X74" s="66"/>
      <c r="Y74" s="66"/>
      <c r="Z74" s="66"/>
      <c r="AA74" s="66"/>
      <c r="AB74" s="66"/>
      <c r="AC74" s="66"/>
      <c r="AD74" s="66"/>
      <c r="AE74" s="66"/>
      <c r="AF74" s="66"/>
      <c r="AG74" s="66"/>
      <c r="AH74" s="66"/>
      <c r="AI74" s="66"/>
      <c r="AJ74" s="66"/>
      <c r="AK74" s="418" t="s">
        <v>16</v>
      </c>
      <c r="AL74" s="419"/>
      <c r="AM74" s="419"/>
      <c r="AN74" s="419"/>
      <c r="AO74" s="419"/>
      <c r="AP74" s="420"/>
    </row>
    <row r="75" spans="1:55" ht="12" customHeight="1" thickBot="1" x14ac:dyDescent="0.2">
      <c r="A75" s="277"/>
      <c r="B75" s="278"/>
      <c r="C75" s="278"/>
      <c r="D75" s="278"/>
      <c r="E75" s="278"/>
      <c r="F75" s="278"/>
      <c r="G75" s="278"/>
      <c r="H75" s="278"/>
      <c r="I75" s="278"/>
      <c r="J75" s="278"/>
      <c r="K75" s="278"/>
      <c r="L75" s="278"/>
      <c r="M75" s="278"/>
      <c r="N75" s="278"/>
      <c r="O75" s="278"/>
      <c r="P75" s="278"/>
      <c r="Q75" s="278"/>
      <c r="R75" s="278"/>
      <c r="S75" s="278"/>
      <c r="T75" s="278"/>
      <c r="U75" s="424"/>
      <c r="V75" s="424"/>
      <c r="W75" s="424"/>
      <c r="X75" s="424"/>
      <c r="Y75" s="424"/>
      <c r="Z75" s="424"/>
      <c r="AA75" s="424"/>
      <c r="AB75" s="424"/>
      <c r="AC75" s="424"/>
      <c r="AD75" s="424"/>
      <c r="AE75" s="424"/>
      <c r="AF75" s="424"/>
      <c r="AG75" s="424"/>
      <c r="AH75" s="424"/>
      <c r="AI75" s="424"/>
      <c r="AJ75" s="425"/>
      <c r="AK75" s="421"/>
      <c r="AL75" s="422"/>
      <c r="AM75" s="422"/>
      <c r="AN75" s="422"/>
      <c r="AO75" s="422"/>
      <c r="AP75" s="423"/>
    </row>
    <row r="76" spans="1:55" ht="15.95" customHeight="1" x14ac:dyDescent="0.15">
      <c r="A76" s="279" t="s">
        <v>97</v>
      </c>
      <c r="B76" s="280"/>
      <c r="C76" s="283" t="s">
        <v>76</v>
      </c>
      <c r="D76" s="284"/>
      <c r="E76" s="284"/>
      <c r="F76" s="284"/>
      <c r="G76" s="285"/>
      <c r="H76" s="333" t="s">
        <v>146</v>
      </c>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4"/>
      <c r="AK76" s="251"/>
      <c r="AL76" s="252"/>
      <c r="AM76" s="252"/>
      <c r="AN76" s="252"/>
      <c r="AO76" s="252"/>
      <c r="AP76" s="253"/>
      <c r="AU76" s="255" t="str">
        <f>IF(OR(AK76&lt;&gt;"",AK78&lt;&gt;"",AK80&lt;&gt;"",AK82&lt;&gt;"",AK84&lt;&gt;"",AK86&lt;&gt;"",AK88&lt;&gt;"",AK90&lt;&gt;"",AK92&lt;&gt;"",AK94&lt;&gt;"",AK96&lt;&gt;""),"設備あり","設備なし")</f>
        <v>設備なし</v>
      </c>
      <c r="AV76" s="255"/>
      <c r="AW76" s="255"/>
      <c r="AX76" s="255"/>
      <c r="AY76" s="255"/>
      <c r="AZ76" s="255" t="str">
        <f>IF(AU76="設備なし","○",IF(AND(AK76="○",AK78="○",AK80="○",AK82="○",AK84="○",AK86="○",AK88="○",AK90="○",AK92="○",AK94="○",AK96="○"),"○","×"))</f>
        <v>○</v>
      </c>
      <c r="BA76" s="255"/>
    </row>
    <row r="77" spans="1:55" ht="15.95" customHeight="1" x14ac:dyDescent="0.15">
      <c r="A77" s="279"/>
      <c r="B77" s="280"/>
      <c r="C77" s="286"/>
      <c r="D77" s="270"/>
      <c r="E77" s="270"/>
      <c r="F77" s="270"/>
      <c r="G77" s="271"/>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4"/>
      <c r="AK77" s="223"/>
      <c r="AL77" s="224"/>
      <c r="AM77" s="224"/>
      <c r="AN77" s="224"/>
      <c r="AO77" s="224"/>
      <c r="AP77" s="225"/>
    </row>
    <row r="78" spans="1:55" ht="15.95" customHeight="1" x14ac:dyDescent="0.15">
      <c r="A78" s="279"/>
      <c r="B78" s="280"/>
      <c r="C78" s="286" t="s">
        <v>77</v>
      </c>
      <c r="D78" s="270"/>
      <c r="E78" s="270"/>
      <c r="F78" s="270"/>
      <c r="G78" s="271"/>
      <c r="H78" s="335" t="s">
        <v>147</v>
      </c>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6"/>
      <c r="AK78" s="223"/>
      <c r="AL78" s="224"/>
      <c r="AM78" s="224"/>
      <c r="AN78" s="224"/>
      <c r="AO78" s="224"/>
      <c r="AP78" s="225"/>
    </row>
    <row r="79" spans="1:55" ht="15.95" customHeight="1" x14ac:dyDescent="0.15">
      <c r="A79" s="279"/>
      <c r="B79" s="280"/>
      <c r="C79" s="286"/>
      <c r="D79" s="270"/>
      <c r="E79" s="270"/>
      <c r="F79" s="270"/>
      <c r="G79" s="271"/>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4"/>
      <c r="AK79" s="223"/>
      <c r="AL79" s="224"/>
      <c r="AM79" s="224"/>
      <c r="AN79" s="224"/>
      <c r="AO79" s="224"/>
      <c r="AP79" s="225"/>
    </row>
    <row r="80" spans="1:55" ht="15.95" customHeight="1" x14ac:dyDescent="0.15">
      <c r="A80" s="279"/>
      <c r="B80" s="280"/>
      <c r="C80" s="286" t="s">
        <v>78</v>
      </c>
      <c r="D80" s="270"/>
      <c r="E80" s="270"/>
      <c r="F80" s="270"/>
      <c r="G80" s="271"/>
      <c r="H80" s="337" t="s">
        <v>153</v>
      </c>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8"/>
      <c r="AK80" s="223"/>
      <c r="AL80" s="224"/>
      <c r="AM80" s="224"/>
      <c r="AN80" s="224"/>
      <c r="AO80" s="224"/>
      <c r="AP80" s="225"/>
    </row>
    <row r="81" spans="1:55" ht="15.95" customHeight="1" x14ac:dyDescent="0.15">
      <c r="A81" s="279"/>
      <c r="B81" s="280"/>
      <c r="C81" s="286"/>
      <c r="D81" s="270"/>
      <c r="E81" s="270"/>
      <c r="F81" s="270"/>
      <c r="G81" s="27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2"/>
      <c r="AK81" s="223"/>
      <c r="AL81" s="224"/>
      <c r="AM81" s="224"/>
      <c r="AN81" s="224"/>
      <c r="AO81" s="224"/>
      <c r="AP81" s="225"/>
    </row>
    <row r="82" spans="1:55" ht="15.95" customHeight="1" x14ac:dyDescent="0.15">
      <c r="A82" s="279"/>
      <c r="B82" s="280"/>
      <c r="C82" s="286" t="s">
        <v>191</v>
      </c>
      <c r="D82" s="270"/>
      <c r="E82" s="270"/>
      <c r="F82" s="270"/>
      <c r="G82" s="271"/>
      <c r="H82" s="337" t="s">
        <v>192</v>
      </c>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8"/>
      <c r="AK82" s="223"/>
      <c r="AL82" s="224"/>
      <c r="AM82" s="224"/>
      <c r="AN82" s="224"/>
      <c r="AO82" s="224"/>
      <c r="AP82" s="225"/>
    </row>
    <row r="83" spans="1:55" ht="15.95" customHeight="1" x14ac:dyDescent="0.15">
      <c r="A83" s="279"/>
      <c r="B83" s="280"/>
      <c r="C83" s="286"/>
      <c r="D83" s="270"/>
      <c r="E83" s="270"/>
      <c r="F83" s="270"/>
      <c r="G83" s="271"/>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40"/>
      <c r="AK83" s="223"/>
      <c r="AL83" s="224"/>
      <c r="AM83" s="224"/>
      <c r="AN83" s="224"/>
      <c r="AO83" s="224"/>
      <c r="AP83" s="225"/>
    </row>
    <row r="84" spans="1:55" ht="15.95" customHeight="1" x14ac:dyDescent="0.15">
      <c r="A84" s="279"/>
      <c r="B84" s="280"/>
      <c r="C84" s="259" t="s">
        <v>79</v>
      </c>
      <c r="D84" s="260"/>
      <c r="E84" s="260"/>
      <c r="F84" s="260"/>
      <c r="G84" s="261"/>
      <c r="H84" s="337" t="s">
        <v>148</v>
      </c>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8"/>
      <c r="AK84" s="223"/>
      <c r="AL84" s="224"/>
      <c r="AM84" s="224"/>
      <c r="AN84" s="224"/>
      <c r="AO84" s="224"/>
      <c r="AP84" s="225"/>
      <c r="BB84" s="222"/>
      <c r="BC84" s="36" t="s">
        <v>236</v>
      </c>
    </row>
    <row r="85" spans="1:55" ht="15.95" customHeight="1" x14ac:dyDescent="0.15">
      <c r="A85" s="279"/>
      <c r="B85" s="280"/>
      <c r="C85" s="259"/>
      <c r="D85" s="260"/>
      <c r="E85" s="260"/>
      <c r="F85" s="260"/>
      <c r="G85" s="261"/>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40"/>
      <c r="AK85" s="223"/>
      <c r="AL85" s="224"/>
      <c r="AM85" s="224"/>
      <c r="AN85" s="224"/>
      <c r="AO85" s="224"/>
      <c r="AP85" s="225"/>
      <c r="BC85" s="1" t="s">
        <v>237</v>
      </c>
    </row>
    <row r="86" spans="1:55" ht="15.95" customHeight="1" x14ac:dyDescent="0.15">
      <c r="A86" s="279"/>
      <c r="B86" s="280"/>
      <c r="C86" s="259" t="s">
        <v>80</v>
      </c>
      <c r="D86" s="260"/>
      <c r="E86" s="260"/>
      <c r="F86" s="260"/>
      <c r="G86" s="261"/>
      <c r="H86" s="337" t="s">
        <v>149</v>
      </c>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8"/>
      <c r="AK86" s="223"/>
      <c r="AL86" s="224"/>
      <c r="AM86" s="224"/>
      <c r="AN86" s="224"/>
      <c r="AO86" s="224"/>
      <c r="AP86" s="225"/>
    </row>
    <row r="87" spans="1:55" ht="15.95" customHeight="1" x14ac:dyDescent="0.15">
      <c r="A87" s="279"/>
      <c r="B87" s="280"/>
      <c r="C87" s="259"/>
      <c r="D87" s="260"/>
      <c r="E87" s="260"/>
      <c r="F87" s="260"/>
      <c r="G87" s="261"/>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40"/>
      <c r="AK87" s="223"/>
      <c r="AL87" s="224"/>
      <c r="AM87" s="224"/>
      <c r="AN87" s="224"/>
      <c r="AO87" s="224"/>
      <c r="AP87" s="225"/>
    </row>
    <row r="88" spans="1:55" ht="15.95" customHeight="1" x14ac:dyDescent="0.15">
      <c r="A88" s="279"/>
      <c r="B88" s="280"/>
      <c r="C88" s="259" t="s">
        <v>81</v>
      </c>
      <c r="D88" s="260"/>
      <c r="E88" s="260"/>
      <c r="F88" s="260"/>
      <c r="G88" s="261"/>
      <c r="H88" s="337" t="s">
        <v>150</v>
      </c>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8"/>
      <c r="AK88" s="223"/>
      <c r="AL88" s="224"/>
      <c r="AM88" s="224"/>
      <c r="AN88" s="224"/>
      <c r="AO88" s="224"/>
      <c r="AP88" s="225"/>
    </row>
    <row r="89" spans="1:55" ht="15.95" customHeight="1" x14ac:dyDescent="0.15">
      <c r="A89" s="279"/>
      <c r="B89" s="280"/>
      <c r="C89" s="259"/>
      <c r="D89" s="260"/>
      <c r="E89" s="260"/>
      <c r="F89" s="260"/>
      <c r="G89" s="26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2"/>
      <c r="AK89" s="223"/>
      <c r="AL89" s="224"/>
      <c r="AM89" s="224"/>
      <c r="AN89" s="224"/>
      <c r="AO89" s="224"/>
      <c r="AP89" s="225"/>
    </row>
    <row r="90" spans="1:55" ht="15.95" customHeight="1" x14ac:dyDescent="0.15">
      <c r="A90" s="279"/>
      <c r="B90" s="280"/>
      <c r="C90" s="259" t="s">
        <v>82</v>
      </c>
      <c r="D90" s="260"/>
      <c r="E90" s="260"/>
      <c r="F90" s="260"/>
      <c r="G90" s="261"/>
      <c r="H90" s="337" t="s">
        <v>151</v>
      </c>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8"/>
      <c r="AK90" s="223"/>
      <c r="AL90" s="224"/>
      <c r="AM90" s="224"/>
      <c r="AN90" s="224"/>
      <c r="AO90" s="224"/>
      <c r="AP90" s="225"/>
    </row>
    <row r="91" spans="1:55" ht="15.95" customHeight="1" x14ac:dyDescent="0.15">
      <c r="A91" s="279"/>
      <c r="B91" s="280"/>
      <c r="C91" s="259"/>
      <c r="D91" s="260"/>
      <c r="E91" s="260"/>
      <c r="F91" s="260"/>
      <c r="G91" s="26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2"/>
      <c r="AK91" s="223"/>
      <c r="AL91" s="224"/>
      <c r="AM91" s="224"/>
      <c r="AN91" s="224"/>
      <c r="AO91" s="224"/>
      <c r="AP91" s="225"/>
    </row>
    <row r="92" spans="1:55" ht="15.95" customHeight="1" x14ac:dyDescent="0.15">
      <c r="A92" s="279"/>
      <c r="B92" s="280"/>
      <c r="C92" s="259" t="s">
        <v>83</v>
      </c>
      <c r="D92" s="260"/>
      <c r="E92" s="260"/>
      <c r="F92" s="260"/>
      <c r="G92" s="261"/>
      <c r="H92" s="337" t="s">
        <v>154</v>
      </c>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8"/>
      <c r="AK92" s="223"/>
      <c r="AL92" s="224"/>
      <c r="AM92" s="224"/>
      <c r="AN92" s="224"/>
      <c r="AO92" s="224"/>
      <c r="AP92" s="225"/>
    </row>
    <row r="93" spans="1:55" ht="15.95" customHeight="1" x14ac:dyDescent="0.15">
      <c r="A93" s="279"/>
      <c r="B93" s="280"/>
      <c r="C93" s="259"/>
      <c r="D93" s="260"/>
      <c r="E93" s="260"/>
      <c r="F93" s="260"/>
      <c r="G93" s="26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2"/>
      <c r="AK93" s="223"/>
      <c r="AL93" s="224"/>
      <c r="AM93" s="224"/>
      <c r="AN93" s="224"/>
      <c r="AO93" s="224"/>
      <c r="AP93" s="225"/>
    </row>
    <row r="94" spans="1:55" ht="15.95" customHeight="1" x14ac:dyDescent="0.15">
      <c r="A94" s="279"/>
      <c r="B94" s="280"/>
      <c r="C94" s="259" t="s">
        <v>84</v>
      </c>
      <c r="D94" s="260"/>
      <c r="E94" s="260"/>
      <c r="F94" s="260"/>
      <c r="G94" s="261"/>
      <c r="H94" s="377" t="s">
        <v>85</v>
      </c>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50"/>
      <c r="AH94" s="50"/>
      <c r="AI94" s="50"/>
      <c r="AJ94" s="76"/>
      <c r="AK94" s="223"/>
      <c r="AL94" s="224"/>
      <c r="AM94" s="224"/>
      <c r="AN94" s="224"/>
      <c r="AO94" s="224"/>
      <c r="AP94" s="225"/>
    </row>
    <row r="95" spans="1:55" ht="15.95" customHeight="1" x14ac:dyDescent="0.15">
      <c r="A95" s="279"/>
      <c r="B95" s="280"/>
      <c r="C95" s="259"/>
      <c r="D95" s="260"/>
      <c r="E95" s="260"/>
      <c r="F95" s="260"/>
      <c r="G95" s="261"/>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53"/>
      <c r="AH95" s="53"/>
      <c r="AI95" s="53"/>
      <c r="AJ95" s="77"/>
      <c r="AK95" s="223"/>
      <c r="AL95" s="224"/>
      <c r="AM95" s="224"/>
      <c r="AN95" s="224"/>
      <c r="AO95" s="224"/>
      <c r="AP95" s="225"/>
    </row>
    <row r="96" spans="1:55" ht="15.95" customHeight="1" x14ac:dyDescent="0.15">
      <c r="A96" s="279"/>
      <c r="B96" s="280"/>
      <c r="C96" s="259" t="s">
        <v>86</v>
      </c>
      <c r="D96" s="260"/>
      <c r="E96" s="260"/>
      <c r="F96" s="260"/>
      <c r="G96" s="261"/>
      <c r="H96" s="377" t="s">
        <v>152</v>
      </c>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8"/>
      <c r="AK96" s="223"/>
      <c r="AL96" s="224"/>
      <c r="AM96" s="224"/>
      <c r="AN96" s="224"/>
      <c r="AO96" s="224"/>
      <c r="AP96" s="225"/>
    </row>
    <row r="97" spans="1:93" ht="15.95" customHeight="1" thickBot="1" x14ac:dyDescent="0.2">
      <c r="A97" s="281"/>
      <c r="B97" s="282"/>
      <c r="C97" s="262"/>
      <c r="D97" s="263"/>
      <c r="E97" s="263"/>
      <c r="F97" s="263"/>
      <c r="G97" s="264"/>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80"/>
      <c r="AK97" s="382"/>
      <c r="AL97" s="383"/>
      <c r="AM97" s="383"/>
      <c r="AN97" s="383"/>
      <c r="AO97" s="383"/>
      <c r="AP97" s="384"/>
    </row>
    <row r="98" spans="1:93" ht="12" customHeight="1" x14ac:dyDescent="0.15">
      <c r="A98" s="17"/>
      <c r="B98" s="44"/>
      <c r="C98" s="17"/>
      <c r="D98" s="17"/>
      <c r="E98" s="17"/>
      <c r="F98" s="17"/>
      <c r="G98" s="63"/>
      <c r="H98" s="15"/>
      <c r="I98" s="15"/>
      <c r="J98" s="15"/>
      <c r="K98" s="15"/>
      <c r="L98" s="15"/>
      <c r="M98" s="15"/>
      <c r="N98" s="52"/>
      <c r="O98" s="52"/>
      <c r="P98" s="52"/>
      <c r="Q98" s="52"/>
      <c r="R98" s="52"/>
      <c r="S98" s="52"/>
      <c r="T98" s="52"/>
      <c r="U98" s="52"/>
      <c r="V98" s="52"/>
      <c r="W98" s="52"/>
      <c r="X98" s="52"/>
      <c r="Y98" s="52"/>
      <c r="Z98" s="52"/>
      <c r="AA98" s="52"/>
      <c r="AB98" s="52"/>
      <c r="AC98" s="52"/>
      <c r="AD98" s="52"/>
      <c r="AE98" s="52"/>
      <c r="AF98" s="52"/>
      <c r="AG98" s="52"/>
      <c r="AH98" s="52"/>
      <c r="AI98" s="52"/>
      <c r="AJ98" s="52"/>
      <c r="AK98" s="61"/>
      <c r="AL98" s="61"/>
      <c r="AM98" s="61"/>
      <c r="AN98" s="61"/>
      <c r="AO98" s="61"/>
      <c r="AP98" s="61"/>
    </row>
    <row r="99" spans="1:93" ht="12" customHeight="1" thickBot="1" x14ac:dyDescent="0.2">
      <c r="A99" s="17"/>
      <c r="B99" s="44"/>
      <c r="C99" s="17"/>
      <c r="D99" s="17"/>
      <c r="E99" s="17"/>
      <c r="F99" s="17"/>
      <c r="G99" s="63"/>
      <c r="H99" s="15"/>
      <c r="I99" s="15"/>
      <c r="J99" s="15"/>
      <c r="K99" s="15"/>
      <c r="L99" s="15"/>
      <c r="M99" s="15"/>
      <c r="N99" s="52"/>
      <c r="O99" s="52"/>
      <c r="P99" s="52"/>
      <c r="Q99" s="52"/>
      <c r="R99" s="52"/>
      <c r="S99" s="52"/>
      <c r="T99" s="52"/>
      <c r="U99" s="52"/>
      <c r="V99" s="52"/>
      <c r="W99" s="52"/>
      <c r="X99" s="52"/>
      <c r="Y99" s="52"/>
      <c r="Z99" s="52"/>
      <c r="AA99" s="52"/>
      <c r="AB99" s="52"/>
      <c r="AC99" s="52"/>
      <c r="AD99" s="52"/>
      <c r="AE99" s="52"/>
      <c r="AF99" s="52"/>
      <c r="AG99" s="52"/>
      <c r="AH99" s="52"/>
      <c r="AI99" s="52"/>
      <c r="AJ99" s="52"/>
      <c r="AK99" s="61"/>
      <c r="AL99" s="61"/>
      <c r="AM99" s="61"/>
      <c r="AN99" s="61"/>
      <c r="AO99" s="61"/>
      <c r="AP99" s="65" t="s">
        <v>190</v>
      </c>
    </row>
    <row r="100" spans="1:93" ht="12" customHeight="1" x14ac:dyDescent="0.15">
      <c r="A100" s="275" t="s">
        <v>54</v>
      </c>
      <c r="B100" s="276"/>
      <c r="C100" s="276"/>
      <c r="D100" s="276"/>
      <c r="E100" s="276"/>
      <c r="F100" s="276"/>
      <c r="G100" s="276"/>
      <c r="H100" s="276"/>
      <c r="I100" s="276"/>
      <c r="J100" s="276"/>
      <c r="K100" s="276"/>
      <c r="L100" s="276"/>
      <c r="M100" s="276"/>
      <c r="N100" s="276"/>
      <c r="O100" s="276"/>
      <c r="P100" s="276"/>
      <c r="Q100" s="276"/>
      <c r="R100" s="276"/>
      <c r="S100" s="276"/>
      <c r="T100" s="276"/>
      <c r="U100" s="66"/>
      <c r="V100" s="66"/>
      <c r="W100" s="66"/>
      <c r="X100" s="66"/>
      <c r="Y100" s="66"/>
      <c r="Z100" s="66"/>
      <c r="AA100" s="66"/>
      <c r="AB100" s="66"/>
      <c r="AC100" s="66"/>
      <c r="AD100" s="66"/>
      <c r="AE100" s="66"/>
      <c r="AF100" s="66"/>
      <c r="AG100" s="66"/>
      <c r="AH100" s="66"/>
      <c r="AI100" s="66"/>
      <c r="AJ100" s="66"/>
      <c r="AK100" s="418" t="s">
        <v>16</v>
      </c>
      <c r="AL100" s="419"/>
      <c r="AM100" s="419"/>
      <c r="AN100" s="419"/>
      <c r="AO100" s="419"/>
      <c r="AP100" s="420"/>
    </row>
    <row r="101" spans="1:93" ht="12" customHeight="1" thickBot="1" x14ac:dyDescent="0.2">
      <c r="A101" s="277"/>
      <c r="B101" s="278"/>
      <c r="C101" s="278"/>
      <c r="D101" s="278"/>
      <c r="E101" s="278"/>
      <c r="F101" s="278"/>
      <c r="G101" s="278"/>
      <c r="H101" s="278"/>
      <c r="I101" s="278"/>
      <c r="J101" s="278"/>
      <c r="K101" s="278"/>
      <c r="L101" s="278"/>
      <c r="M101" s="278"/>
      <c r="N101" s="278"/>
      <c r="O101" s="278"/>
      <c r="P101" s="278"/>
      <c r="Q101" s="278"/>
      <c r="R101" s="278"/>
      <c r="S101" s="278"/>
      <c r="T101" s="278"/>
      <c r="U101" s="424"/>
      <c r="V101" s="424"/>
      <c r="W101" s="424"/>
      <c r="X101" s="424"/>
      <c r="Y101" s="424"/>
      <c r="Z101" s="424"/>
      <c r="AA101" s="424"/>
      <c r="AB101" s="424"/>
      <c r="AC101" s="424"/>
      <c r="AD101" s="424"/>
      <c r="AE101" s="424"/>
      <c r="AF101" s="424"/>
      <c r="AG101" s="424"/>
      <c r="AH101" s="424"/>
      <c r="AI101" s="424"/>
      <c r="AJ101" s="425"/>
      <c r="AK101" s="421"/>
      <c r="AL101" s="422"/>
      <c r="AM101" s="422"/>
      <c r="AN101" s="422"/>
      <c r="AO101" s="422"/>
      <c r="AP101" s="423"/>
    </row>
    <row r="102" spans="1:93" ht="15.95" customHeight="1" x14ac:dyDescent="0.15">
      <c r="A102" s="265" t="s">
        <v>137</v>
      </c>
      <c r="B102" s="266"/>
      <c r="C102" s="266"/>
      <c r="D102" s="266"/>
      <c r="E102" s="266"/>
      <c r="F102" s="266"/>
      <c r="G102" s="267"/>
      <c r="H102" s="78" t="s">
        <v>138</v>
      </c>
      <c r="I102" s="79"/>
      <c r="J102" s="79"/>
      <c r="K102" s="79"/>
      <c r="L102" s="79"/>
      <c r="M102" s="78"/>
      <c r="N102" s="78"/>
      <c r="O102" s="78"/>
      <c r="P102" s="78"/>
      <c r="Q102" s="78"/>
      <c r="R102" s="78"/>
      <c r="S102" s="80"/>
      <c r="T102" s="78"/>
      <c r="U102" s="78"/>
      <c r="V102" s="78"/>
      <c r="W102" s="78"/>
      <c r="X102" s="78"/>
      <c r="Y102" s="79"/>
      <c r="Z102" s="78"/>
      <c r="AA102" s="81"/>
      <c r="AB102" s="78"/>
      <c r="AC102" s="81"/>
      <c r="AD102" s="78"/>
      <c r="AE102" s="82"/>
      <c r="AF102" s="82"/>
      <c r="AG102" s="83"/>
      <c r="AH102" s="83"/>
      <c r="AI102" s="83"/>
      <c r="AJ102" s="84"/>
      <c r="AK102" s="411"/>
      <c r="AL102" s="412"/>
      <c r="AM102" s="412"/>
      <c r="AN102" s="412"/>
      <c r="AO102" s="412"/>
      <c r="AP102" s="413"/>
      <c r="AU102" s="255" t="str">
        <f>IF(AK102&lt;&gt;"","改修工事あり","改修工事なし")</f>
        <v>改修工事なし</v>
      </c>
      <c r="AV102" s="255"/>
      <c r="AW102" s="255"/>
      <c r="AX102" s="255"/>
      <c r="AY102" s="255"/>
      <c r="AZ102" s="255" t="str">
        <f>IF(AU102="改修工事なし","○",IF(AK102="○","○","×"))</f>
        <v>○</v>
      </c>
      <c r="BA102" s="255"/>
      <c r="BB102" s="222"/>
      <c r="BC102" s="36" t="s">
        <v>238</v>
      </c>
    </row>
    <row r="103" spans="1:93" ht="15.95" customHeight="1" x14ac:dyDescent="0.15">
      <c r="A103" s="268"/>
      <c r="B103" s="260"/>
      <c r="C103" s="260"/>
      <c r="D103" s="260"/>
      <c r="E103" s="260"/>
      <c r="F103" s="260"/>
      <c r="G103" s="261"/>
      <c r="H103" s="85" t="s">
        <v>139</v>
      </c>
      <c r="I103" s="86"/>
      <c r="J103" s="86"/>
      <c r="K103" s="86"/>
      <c r="L103" s="86"/>
      <c r="M103" s="87"/>
      <c r="N103" s="87"/>
      <c r="O103" s="87"/>
      <c r="P103" s="87"/>
      <c r="Q103" s="87"/>
      <c r="R103" s="87"/>
      <c r="S103" s="88"/>
      <c r="T103" s="87"/>
      <c r="U103" s="87"/>
      <c r="V103" s="87"/>
      <c r="W103" s="87"/>
      <c r="X103" s="87"/>
      <c r="Y103" s="86"/>
      <c r="Z103" s="87"/>
      <c r="AA103" s="89"/>
      <c r="AB103" s="87"/>
      <c r="AC103" s="89"/>
      <c r="AD103" s="87"/>
      <c r="AE103" s="289"/>
      <c r="AF103" s="289"/>
      <c r="AG103" s="375"/>
      <c r="AH103" s="375"/>
      <c r="AI103" s="375"/>
      <c r="AJ103" s="376"/>
      <c r="AK103" s="251"/>
      <c r="AL103" s="252"/>
      <c r="AM103" s="252"/>
      <c r="AN103" s="252"/>
      <c r="AO103" s="252"/>
      <c r="AP103" s="253"/>
      <c r="BC103" s="1" t="s">
        <v>240</v>
      </c>
    </row>
    <row r="104" spans="1:93" ht="15.95" customHeight="1" x14ac:dyDescent="0.15">
      <c r="A104" s="269" t="s">
        <v>157</v>
      </c>
      <c r="B104" s="270"/>
      <c r="C104" s="270"/>
      <c r="D104" s="270"/>
      <c r="E104" s="270"/>
      <c r="F104" s="270"/>
      <c r="G104" s="271"/>
      <c r="H104" s="332" t="s">
        <v>87</v>
      </c>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44"/>
      <c r="AH104" s="44"/>
      <c r="AI104" s="44"/>
      <c r="AJ104" s="90"/>
      <c r="AK104" s="408"/>
      <c r="AL104" s="409"/>
      <c r="AM104" s="409"/>
      <c r="AN104" s="409"/>
      <c r="AO104" s="409"/>
      <c r="AP104" s="410"/>
      <c r="AU104" s="256" t="str">
        <f>IF(AK104&lt;&gt;"","引渡後検査あり","引渡後検査なし")</f>
        <v>引渡後検査なし</v>
      </c>
      <c r="AV104" s="257"/>
      <c r="AW104" s="257"/>
      <c r="AX104" s="257"/>
      <c r="AY104" s="258"/>
      <c r="AZ104" s="255" t="str">
        <f>IF(AU104="引渡後検査なし","○",IF(AK104="○","○","×"))</f>
        <v>○</v>
      </c>
      <c r="BA104" s="255"/>
      <c r="BB104" s="222"/>
      <c r="BC104" s="36"/>
    </row>
    <row r="105" spans="1:93" s="4" customFormat="1" ht="15.95" customHeight="1" x14ac:dyDescent="0.15">
      <c r="A105" s="269"/>
      <c r="B105" s="270"/>
      <c r="C105" s="270"/>
      <c r="D105" s="270"/>
      <c r="E105" s="270"/>
      <c r="F105" s="270"/>
      <c r="G105" s="271"/>
      <c r="H105" s="287" t="s">
        <v>120</v>
      </c>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8"/>
      <c r="AK105" s="408"/>
      <c r="AL105" s="409"/>
      <c r="AM105" s="409"/>
      <c r="AN105" s="409"/>
      <c r="AO105" s="409"/>
      <c r="AP105" s="410"/>
      <c r="BB105" s="222"/>
      <c r="BC105" s="36" t="s">
        <v>239</v>
      </c>
    </row>
    <row r="106" spans="1:93" s="4" customFormat="1" ht="15.95" customHeight="1" thickBot="1" x14ac:dyDescent="0.2">
      <c r="A106" s="272"/>
      <c r="B106" s="273"/>
      <c r="C106" s="273"/>
      <c r="D106" s="273"/>
      <c r="E106" s="273"/>
      <c r="F106" s="273"/>
      <c r="G106" s="274"/>
      <c r="H106" s="91" t="s">
        <v>95</v>
      </c>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2"/>
      <c r="AK106" s="408"/>
      <c r="AL106" s="409"/>
      <c r="AM106" s="409"/>
      <c r="AN106" s="409"/>
      <c r="AO106" s="409"/>
      <c r="AP106" s="410"/>
      <c r="BC106" s="1" t="s">
        <v>241</v>
      </c>
    </row>
    <row r="107" spans="1:93" s="4" customFormat="1" ht="12" customHeight="1" thickBot="1" x14ac:dyDescent="0.2">
      <c r="A107" s="93"/>
      <c r="B107" s="93"/>
      <c r="C107" s="93"/>
      <c r="D107" s="93"/>
      <c r="E107" s="93"/>
      <c r="F107" s="93"/>
      <c r="G107" s="94"/>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6"/>
      <c r="AL107" s="96"/>
      <c r="AM107" s="96"/>
      <c r="AN107" s="96"/>
      <c r="AO107" s="96"/>
      <c r="AP107" s="96"/>
    </row>
    <row r="108" spans="1:93" s="4" customFormat="1" ht="12" customHeight="1" x14ac:dyDescent="0.15">
      <c r="A108" s="312" t="s">
        <v>44</v>
      </c>
      <c r="B108" s="313"/>
      <c r="C108" s="313"/>
      <c r="D108" s="313"/>
      <c r="E108" s="313"/>
      <c r="F108" s="313"/>
      <c r="G108" s="314"/>
      <c r="H108" s="385" t="s">
        <v>50</v>
      </c>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86"/>
      <c r="AF108" s="387" t="s">
        <v>229</v>
      </c>
      <c r="AG108" s="388"/>
      <c r="AH108" s="388"/>
      <c r="AI108" s="388"/>
      <c r="AJ108" s="389"/>
      <c r="AK108" s="366" t="s">
        <v>6</v>
      </c>
      <c r="AL108" s="367"/>
      <c r="AM108" s="367"/>
      <c r="AN108" s="367"/>
      <c r="AO108" s="367"/>
      <c r="AP108" s="368"/>
    </row>
    <row r="109" spans="1:93" s="4" customFormat="1" ht="12" customHeight="1" x14ac:dyDescent="0.15">
      <c r="A109" s="315"/>
      <c r="B109" s="316"/>
      <c r="C109" s="316"/>
      <c r="D109" s="316"/>
      <c r="E109" s="316"/>
      <c r="F109" s="316"/>
      <c r="G109" s="317"/>
      <c r="H109" s="396" t="s">
        <v>230</v>
      </c>
      <c r="I109" s="397"/>
      <c r="J109" s="397"/>
      <c r="K109" s="398" t="s">
        <v>231</v>
      </c>
      <c r="L109" s="398"/>
      <c r="M109" s="398"/>
      <c r="N109" s="398"/>
      <c r="O109" s="398"/>
      <c r="P109" s="398"/>
      <c r="Q109" s="398"/>
      <c r="R109" s="398"/>
      <c r="S109" s="398"/>
      <c r="T109" s="398"/>
      <c r="U109" s="398"/>
      <c r="V109" s="398"/>
      <c r="W109" s="398"/>
      <c r="X109" s="398"/>
      <c r="Y109" s="398"/>
      <c r="Z109" s="398"/>
      <c r="AA109" s="398"/>
      <c r="AB109" s="398"/>
      <c r="AC109" s="398"/>
      <c r="AD109" s="398"/>
      <c r="AE109" s="399"/>
      <c r="AF109" s="390"/>
      <c r="AG109" s="391"/>
      <c r="AH109" s="391"/>
      <c r="AI109" s="391"/>
      <c r="AJ109" s="392"/>
      <c r="AK109" s="369" t="str">
        <f>IF(AND(AZ18="○",AZ68="○",AZ76="○",AZ102="○",AZ104="○"),"○",IF(OR(AZ18="×",AZ68="×",AZ76="×",AZ102="×",AZ104="×"),"×",""))</f>
        <v/>
      </c>
      <c r="AL109" s="370"/>
      <c r="AM109" s="370"/>
      <c r="AN109" s="370"/>
      <c r="AO109" s="370"/>
      <c r="AP109" s="371"/>
    </row>
    <row r="110" spans="1:93" s="11" customFormat="1" ht="12" customHeight="1" x14ac:dyDescent="0.15">
      <c r="A110" s="315"/>
      <c r="B110" s="316"/>
      <c r="C110" s="316"/>
      <c r="D110" s="316"/>
      <c r="E110" s="316"/>
      <c r="F110" s="316"/>
      <c r="G110" s="317"/>
      <c r="H110" s="216"/>
      <c r="I110" s="56"/>
      <c r="J110" s="56"/>
      <c r="K110" s="398"/>
      <c r="L110" s="398"/>
      <c r="M110" s="398"/>
      <c r="N110" s="398"/>
      <c r="O110" s="398"/>
      <c r="P110" s="398"/>
      <c r="Q110" s="398"/>
      <c r="R110" s="398"/>
      <c r="S110" s="398"/>
      <c r="T110" s="398"/>
      <c r="U110" s="398"/>
      <c r="V110" s="398"/>
      <c r="W110" s="398"/>
      <c r="X110" s="398"/>
      <c r="Y110" s="398"/>
      <c r="Z110" s="398"/>
      <c r="AA110" s="398"/>
      <c r="AB110" s="398"/>
      <c r="AC110" s="398"/>
      <c r="AD110" s="398"/>
      <c r="AE110" s="399"/>
      <c r="AF110" s="393"/>
      <c r="AG110" s="394"/>
      <c r="AH110" s="394"/>
      <c r="AI110" s="394"/>
      <c r="AJ110" s="395"/>
      <c r="AK110" s="369"/>
      <c r="AL110" s="370"/>
      <c r="AM110" s="370"/>
      <c r="AN110" s="370"/>
      <c r="AO110" s="370"/>
      <c r="AP110" s="371"/>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row>
    <row r="111" spans="1:93" s="11" customFormat="1" ht="12" customHeight="1" x14ac:dyDescent="0.15">
      <c r="A111" s="315"/>
      <c r="B111" s="316"/>
      <c r="C111" s="316"/>
      <c r="D111" s="316"/>
      <c r="E111" s="316"/>
      <c r="F111" s="316"/>
      <c r="G111" s="317"/>
      <c r="H111" s="216"/>
      <c r="I111" s="56"/>
      <c r="J111" s="56"/>
      <c r="K111" s="400" t="s">
        <v>232</v>
      </c>
      <c r="L111" s="400"/>
      <c r="M111" s="400"/>
      <c r="N111" s="400"/>
      <c r="O111" s="400"/>
      <c r="P111" s="400"/>
      <c r="Q111" s="400"/>
      <c r="R111" s="400"/>
      <c r="S111" s="400"/>
      <c r="T111" s="400"/>
      <c r="U111" s="400"/>
      <c r="V111" s="400"/>
      <c r="W111" s="400"/>
      <c r="X111" s="400"/>
      <c r="Y111" s="400"/>
      <c r="Z111" s="400"/>
      <c r="AA111" s="400"/>
      <c r="AB111" s="400"/>
      <c r="AC111" s="400"/>
      <c r="AD111" s="400"/>
      <c r="AE111" s="401"/>
      <c r="AF111" s="56"/>
      <c r="AG111" s="56"/>
      <c r="AH111" s="56"/>
      <c r="AI111" s="56"/>
      <c r="AJ111" s="217"/>
      <c r="AK111" s="369"/>
      <c r="AL111" s="370"/>
      <c r="AM111" s="370"/>
      <c r="AN111" s="370"/>
      <c r="AO111" s="370"/>
      <c r="AP111" s="371"/>
      <c r="AQ111" s="18" t="s">
        <v>233</v>
      </c>
      <c r="AR111" s="51" t="s">
        <v>242</v>
      </c>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row>
    <row r="112" spans="1:93" s="11" customFormat="1" ht="12" customHeight="1" x14ac:dyDescent="0.15">
      <c r="A112" s="315"/>
      <c r="B112" s="316"/>
      <c r="C112" s="316"/>
      <c r="D112" s="316"/>
      <c r="E112" s="316"/>
      <c r="F112" s="316"/>
      <c r="G112" s="317"/>
      <c r="H112" s="216"/>
      <c r="I112" s="56"/>
      <c r="J112" s="56"/>
      <c r="K112" s="400"/>
      <c r="L112" s="400"/>
      <c r="M112" s="400"/>
      <c r="N112" s="400"/>
      <c r="O112" s="400"/>
      <c r="P112" s="400"/>
      <c r="Q112" s="400"/>
      <c r="R112" s="400"/>
      <c r="S112" s="400"/>
      <c r="T112" s="400"/>
      <c r="U112" s="400"/>
      <c r="V112" s="400"/>
      <c r="W112" s="400"/>
      <c r="X112" s="400"/>
      <c r="Y112" s="400"/>
      <c r="Z112" s="400"/>
      <c r="AA112" s="400"/>
      <c r="AB112" s="400"/>
      <c r="AC112" s="400"/>
      <c r="AD112" s="400"/>
      <c r="AE112" s="401"/>
      <c r="AF112" s="218"/>
      <c r="AG112" s="218"/>
      <c r="AH112" s="218"/>
      <c r="AI112" s="218"/>
      <c r="AJ112" s="219"/>
      <c r="AK112" s="369"/>
      <c r="AL112" s="370"/>
      <c r="AM112" s="370"/>
      <c r="AN112" s="370"/>
      <c r="AO112" s="370"/>
      <c r="AP112" s="371"/>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row>
    <row r="113" spans="1:93" s="11" customFormat="1" ht="12" customHeight="1" x14ac:dyDescent="0.15">
      <c r="A113" s="315"/>
      <c r="B113" s="316"/>
      <c r="C113" s="316"/>
      <c r="D113" s="316"/>
      <c r="E113" s="316"/>
      <c r="F113" s="316"/>
      <c r="G113" s="317"/>
      <c r="H113" s="402"/>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4"/>
      <c r="AF113" s="218"/>
      <c r="AG113" s="218"/>
      <c r="AH113" s="218"/>
      <c r="AI113" s="218"/>
      <c r="AJ113" s="219"/>
      <c r="AK113" s="369"/>
      <c r="AL113" s="370"/>
      <c r="AM113" s="370"/>
      <c r="AN113" s="370"/>
      <c r="AO113" s="370"/>
      <c r="AP113" s="371"/>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row>
    <row r="114" spans="1:93" s="11" customFormat="1" ht="12" customHeight="1" x14ac:dyDescent="0.15">
      <c r="A114" s="315"/>
      <c r="B114" s="316"/>
      <c r="C114" s="316"/>
      <c r="D114" s="316"/>
      <c r="E114" s="316"/>
      <c r="F114" s="316"/>
      <c r="G114" s="317"/>
      <c r="H114" s="402"/>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4"/>
      <c r="AF114" s="218"/>
      <c r="AG114" s="218"/>
      <c r="AH114" s="218"/>
      <c r="AI114" s="218"/>
      <c r="AJ114" s="219"/>
      <c r="AK114" s="369"/>
      <c r="AL114" s="370"/>
      <c r="AM114" s="370"/>
      <c r="AN114" s="370"/>
      <c r="AO114" s="370"/>
      <c r="AP114" s="371"/>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row>
    <row r="115" spans="1:93" s="13" customFormat="1" ht="12" customHeight="1" thickBot="1" x14ac:dyDescent="0.2">
      <c r="A115" s="318"/>
      <c r="B115" s="319"/>
      <c r="C115" s="319"/>
      <c r="D115" s="319"/>
      <c r="E115" s="319"/>
      <c r="F115" s="319"/>
      <c r="G115" s="320"/>
      <c r="H115" s="405"/>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7"/>
      <c r="AF115" s="220"/>
      <c r="AG115" s="220"/>
      <c r="AH115" s="220"/>
      <c r="AI115" s="220"/>
      <c r="AJ115" s="221"/>
      <c r="AK115" s="372"/>
      <c r="AL115" s="373"/>
      <c r="AM115" s="373"/>
      <c r="AN115" s="373"/>
      <c r="AO115" s="373"/>
      <c r="AP115" s="374"/>
    </row>
    <row r="116" spans="1:93" s="5" customFormat="1" ht="12" customHeight="1" x14ac:dyDescent="0.15">
      <c r="A116" s="290" t="s">
        <v>29</v>
      </c>
      <c r="B116" s="291"/>
      <c r="C116" s="291"/>
      <c r="D116" s="292"/>
      <c r="E116" s="98" t="s">
        <v>28</v>
      </c>
      <c r="F116" s="97" t="s">
        <v>45</v>
      </c>
      <c r="G116" s="97"/>
      <c r="H116" s="97"/>
      <c r="I116" s="97"/>
      <c r="J116" s="97"/>
      <c r="K116" s="97"/>
      <c r="L116" s="97"/>
      <c r="M116" s="97"/>
      <c r="N116" s="97"/>
      <c r="O116" s="97"/>
      <c r="P116" s="97"/>
      <c r="Q116" s="97"/>
      <c r="R116" s="97"/>
      <c r="S116" s="97"/>
      <c r="T116" s="299" t="s">
        <v>5</v>
      </c>
      <c r="U116" s="300"/>
      <c r="V116" s="300"/>
      <c r="W116" s="300"/>
      <c r="X116" s="301"/>
      <c r="Y116" s="305"/>
      <c r="Z116" s="306"/>
      <c r="AA116" s="306"/>
      <c r="AB116" s="306"/>
      <c r="AC116" s="306"/>
      <c r="AD116" s="306"/>
      <c r="AE116" s="324" t="s">
        <v>0</v>
      </c>
      <c r="AF116" s="326"/>
      <c r="AG116" s="326"/>
      <c r="AH116" s="326"/>
      <c r="AI116" s="326"/>
      <c r="AJ116" s="230" t="s">
        <v>1</v>
      </c>
      <c r="AK116" s="310"/>
      <c r="AL116" s="310"/>
      <c r="AM116" s="310"/>
      <c r="AN116" s="310"/>
      <c r="AO116" s="358" t="s">
        <v>43</v>
      </c>
      <c r="AP116" s="99"/>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row>
    <row r="117" spans="1:93" s="5" customFormat="1" ht="12" customHeight="1" x14ac:dyDescent="0.15">
      <c r="A117" s="293"/>
      <c r="B117" s="294"/>
      <c r="C117" s="294"/>
      <c r="D117" s="295"/>
      <c r="E117" s="100" t="s">
        <v>30</v>
      </c>
      <c r="F117" s="12" t="s">
        <v>46</v>
      </c>
      <c r="G117" s="12"/>
      <c r="H117" s="12"/>
      <c r="I117" s="12"/>
      <c r="J117" s="12"/>
      <c r="K117" s="12"/>
      <c r="L117" s="12"/>
      <c r="M117" s="101"/>
      <c r="N117" s="12"/>
      <c r="O117" s="12"/>
      <c r="P117" s="12"/>
      <c r="Q117" s="12"/>
      <c r="R117" s="12"/>
      <c r="S117" s="12"/>
      <c r="T117" s="302"/>
      <c r="U117" s="303"/>
      <c r="V117" s="303"/>
      <c r="W117" s="303"/>
      <c r="X117" s="304"/>
      <c r="Y117" s="307"/>
      <c r="Z117" s="308"/>
      <c r="AA117" s="308"/>
      <c r="AB117" s="308"/>
      <c r="AC117" s="308"/>
      <c r="AD117" s="308"/>
      <c r="AE117" s="325"/>
      <c r="AF117" s="327"/>
      <c r="AG117" s="327"/>
      <c r="AH117" s="327"/>
      <c r="AI117" s="327"/>
      <c r="AJ117" s="309"/>
      <c r="AK117" s="311"/>
      <c r="AL117" s="311"/>
      <c r="AM117" s="311"/>
      <c r="AN117" s="311"/>
      <c r="AO117" s="359"/>
      <c r="AP117" s="102"/>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row>
    <row r="118" spans="1:93" s="5" customFormat="1" ht="12" customHeight="1" x14ac:dyDescent="0.15">
      <c r="A118" s="293"/>
      <c r="B118" s="294"/>
      <c r="C118" s="294"/>
      <c r="D118" s="295"/>
      <c r="E118" s="100" t="s">
        <v>31</v>
      </c>
      <c r="F118" s="12" t="s">
        <v>47</v>
      </c>
      <c r="G118" s="12"/>
      <c r="H118" s="12"/>
      <c r="I118" s="12"/>
      <c r="J118" s="12"/>
      <c r="K118" s="12"/>
      <c r="L118" s="12"/>
      <c r="M118" s="101"/>
      <c r="N118" s="101"/>
      <c r="O118" s="101"/>
      <c r="P118" s="12"/>
      <c r="Q118" s="12"/>
      <c r="R118" s="12"/>
      <c r="S118" s="12"/>
      <c r="T118" s="360" t="s">
        <v>48</v>
      </c>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2"/>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row>
    <row r="119" spans="1:93" s="5" customFormat="1" ht="12" customHeight="1" thickBot="1" x14ac:dyDescent="0.2">
      <c r="A119" s="296"/>
      <c r="B119" s="297"/>
      <c r="C119" s="297"/>
      <c r="D119" s="298"/>
      <c r="E119" s="103" t="s">
        <v>32</v>
      </c>
      <c r="F119" s="104" t="s">
        <v>49</v>
      </c>
      <c r="G119" s="104"/>
      <c r="H119" s="104"/>
      <c r="I119" s="104"/>
      <c r="J119" s="104"/>
      <c r="K119" s="104"/>
      <c r="L119" s="104"/>
      <c r="M119" s="104"/>
      <c r="N119" s="104"/>
      <c r="O119" s="104"/>
      <c r="P119" s="104"/>
      <c r="Q119" s="104"/>
      <c r="R119" s="104"/>
      <c r="S119" s="105"/>
      <c r="T119" s="363"/>
      <c r="U119" s="364"/>
      <c r="V119" s="364"/>
      <c r="W119" s="364"/>
      <c r="X119" s="364"/>
      <c r="Y119" s="364"/>
      <c r="Z119" s="364"/>
      <c r="AA119" s="364"/>
      <c r="AB119" s="364"/>
      <c r="AC119" s="364"/>
      <c r="AD119" s="364"/>
      <c r="AE119" s="364"/>
      <c r="AF119" s="364"/>
      <c r="AG119" s="364"/>
      <c r="AH119" s="364"/>
      <c r="AI119" s="364"/>
      <c r="AJ119" s="364"/>
      <c r="AK119" s="364"/>
      <c r="AL119" s="364"/>
      <c r="AM119" s="364"/>
      <c r="AN119" s="364"/>
      <c r="AO119" s="364"/>
      <c r="AP119" s="365"/>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row>
    <row r="120" spans="1:93" s="5" customFormat="1" ht="12" customHeight="1" x14ac:dyDescent="0.15">
      <c r="A120" s="18"/>
      <c r="B120" s="8"/>
      <c r="C120" s="2"/>
      <c r="D120" s="15"/>
      <c r="E120" s="15"/>
      <c r="F120" s="4"/>
      <c r="G120" s="4"/>
      <c r="H120" s="4"/>
      <c r="I120" s="4"/>
      <c r="J120" s="4"/>
      <c r="K120" s="4"/>
      <c r="L120" s="4"/>
      <c r="M120" s="4"/>
      <c r="N120" s="106"/>
      <c r="O120" s="22"/>
      <c r="P120" s="48"/>
      <c r="Q120" s="106"/>
      <c r="R120" s="106"/>
      <c r="S120" s="106"/>
      <c r="T120" s="22"/>
      <c r="U120" s="107"/>
      <c r="V120" s="107"/>
      <c r="W120" s="107"/>
      <c r="X120" s="107"/>
      <c r="Y120" s="107"/>
      <c r="Z120" s="107"/>
      <c r="AA120" s="107"/>
      <c r="AB120" s="107"/>
      <c r="AC120" s="107"/>
      <c r="AD120" s="107"/>
      <c r="AE120" s="107"/>
      <c r="AF120" s="107"/>
      <c r="AG120" s="17"/>
      <c r="AH120" s="17"/>
      <c r="AI120" s="17"/>
      <c r="AJ120" s="17"/>
      <c r="AK120"/>
      <c r="AL120"/>
      <c r="AM120"/>
      <c r="AN120"/>
      <c r="AO120"/>
      <c r="AP120"/>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row>
    <row r="121" spans="1:93" s="5" customFormat="1" ht="12" customHeight="1" x14ac:dyDescent="0.15">
      <c r="A121" s="18"/>
      <c r="B121" s="8"/>
      <c r="C121" s="2"/>
      <c r="D121" s="15"/>
      <c r="E121" s="15"/>
      <c r="F121" s="4"/>
      <c r="G121" s="4"/>
      <c r="H121" s="4"/>
      <c r="I121" s="4"/>
      <c r="J121" s="4"/>
      <c r="K121" s="4"/>
      <c r="L121" s="4"/>
      <c r="M121" s="4"/>
      <c r="N121" s="106"/>
      <c r="O121" s="22"/>
      <c r="P121" s="48"/>
      <c r="Q121" s="106"/>
      <c r="R121" s="106"/>
      <c r="S121" s="106"/>
      <c r="T121" s="22"/>
      <c r="U121" s="107"/>
      <c r="V121" s="107"/>
      <c r="W121" s="107"/>
      <c r="X121" s="107"/>
      <c r="Y121" s="107"/>
      <c r="Z121" s="107"/>
      <c r="AA121" s="107"/>
      <c r="AB121" s="107"/>
      <c r="AC121" s="107"/>
      <c r="AD121" s="107"/>
      <c r="AE121" s="107"/>
      <c r="AF121" s="107"/>
      <c r="AG121" s="17"/>
      <c r="AH121" s="17"/>
      <c r="AI121" s="17"/>
      <c r="AJ121" s="17"/>
      <c r="AK121"/>
      <c r="AL121"/>
      <c r="AM121"/>
      <c r="AN121"/>
      <c r="AO121"/>
      <c r="AP121"/>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row>
    <row r="122" spans="1:93" s="5" customFormat="1" ht="12" customHeight="1" x14ac:dyDescent="0.15">
      <c r="A122" s="18"/>
      <c r="B122" s="8"/>
      <c r="C122" s="2"/>
      <c r="D122" s="15"/>
      <c r="E122" s="15"/>
      <c r="F122" s="4"/>
      <c r="G122" s="4"/>
      <c r="H122" s="4"/>
      <c r="I122" s="4"/>
      <c r="J122" s="4"/>
      <c r="K122" s="4"/>
      <c r="L122" s="4"/>
      <c r="M122" s="4"/>
      <c r="N122" s="3"/>
      <c r="O122" s="6"/>
      <c r="P122" s="9"/>
      <c r="Q122" s="3"/>
      <c r="R122" s="3"/>
      <c r="S122" s="3"/>
      <c r="T122" s="6"/>
      <c r="U122" s="16"/>
      <c r="V122" s="16"/>
      <c r="W122" s="16"/>
      <c r="X122" s="16"/>
      <c r="Y122" s="16"/>
      <c r="Z122" s="16"/>
      <c r="AA122" s="16"/>
      <c r="AB122" s="16"/>
      <c r="AC122" s="16"/>
      <c r="AD122" s="16"/>
      <c r="AE122" s="16"/>
      <c r="AF122" s="16"/>
      <c r="AG122" s="17"/>
      <c r="AH122" s="17"/>
      <c r="AI122" s="17"/>
      <c r="AJ122" s="1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row>
    <row r="123" spans="1:93" s="5" customFormat="1" ht="12" customHeight="1" x14ac:dyDescent="0.15">
      <c r="A123" s="18"/>
      <c r="B123" s="8"/>
      <c r="C123" s="2"/>
      <c r="D123" s="15"/>
      <c r="E123" s="15"/>
      <c r="F123" s="4"/>
      <c r="G123" s="4"/>
      <c r="H123" s="4"/>
      <c r="I123" s="4"/>
      <c r="J123" s="4"/>
      <c r="K123" s="4"/>
      <c r="L123" s="4"/>
      <c r="M123" s="4"/>
      <c r="N123" s="3"/>
      <c r="O123" s="6"/>
      <c r="P123" s="9"/>
      <c r="Q123" s="3"/>
      <c r="R123" s="3"/>
      <c r="S123" s="3"/>
      <c r="T123" s="6"/>
      <c r="U123" s="16"/>
      <c r="V123" s="16"/>
      <c r="W123" s="16"/>
      <c r="X123" s="16"/>
      <c r="Y123" s="16"/>
      <c r="Z123" s="16"/>
      <c r="AA123" s="16"/>
      <c r="AB123" s="16"/>
      <c r="AC123" s="16"/>
      <c r="AD123" s="16"/>
      <c r="AE123" s="16"/>
      <c r="AF123" s="16"/>
      <c r="AG123" s="17"/>
      <c r="AH123" s="17"/>
      <c r="AI123" s="17"/>
      <c r="AJ123" s="1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row>
    <row r="124" spans="1:93" s="5" customFormat="1" ht="12" customHeight="1" x14ac:dyDescent="0.15">
      <c r="A124" s="18"/>
      <c r="B124" s="8"/>
      <c r="C124" s="2"/>
      <c r="D124" s="15"/>
      <c r="E124" s="15"/>
      <c r="F124" s="4"/>
      <c r="G124" s="4"/>
      <c r="H124" s="4"/>
      <c r="I124" s="4"/>
      <c r="J124" s="4"/>
      <c r="K124" s="4"/>
      <c r="L124" s="4"/>
      <c r="M124" s="4"/>
      <c r="N124" s="3"/>
      <c r="O124" s="6"/>
      <c r="P124" s="9"/>
      <c r="Q124" s="3"/>
      <c r="R124" s="3"/>
      <c r="S124" s="3"/>
      <c r="T124" s="6"/>
      <c r="U124" s="16"/>
      <c r="V124" s="16"/>
      <c r="W124" s="16"/>
      <c r="X124" s="16"/>
      <c r="Y124" s="16"/>
      <c r="Z124" s="16"/>
      <c r="AA124" s="16"/>
      <c r="AB124" s="16"/>
      <c r="AC124" s="16"/>
      <c r="AD124" s="16"/>
      <c r="AE124" s="16"/>
      <c r="AF124" s="16"/>
      <c r="AG124" s="17"/>
      <c r="AH124" s="17"/>
      <c r="AI124" s="17"/>
      <c r="AJ124" s="1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row>
    <row r="125" spans="1:93" s="5" customFormat="1" ht="12" customHeight="1" x14ac:dyDescent="0.15">
      <c r="A125" s="18"/>
      <c r="B125" s="8"/>
      <c r="C125" s="2"/>
      <c r="D125" s="15"/>
      <c r="E125" s="15"/>
      <c r="F125" s="4"/>
      <c r="G125" s="4"/>
      <c r="H125" s="4"/>
      <c r="I125" s="4"/>
      <c r="J125" s="4"/>
      <c r="K125" s="4"/>
      <c r="L125" s="4"/>
      <c r="M125" s="4"/>
      <c r="N125" s="3"/>
      <c r="O125" s="6"/>
      <c r="P125" s="9"/>
      <c r="Q125" s="3"/>
      <c r="R125" s="3"/>
      <c r="S125" s="3"/>
      <c r="T125" s="6"/>
      <c r="U125" s="16"/>
      <c r="V125" s="16"/>
      <c r="W125" s="16"/>
      <c r="X125" s="16"/>
      <c r="Y125" s="16"/>
      <c r="Z125" s="16"/>
      <c r="AA125" s="16"/>
      <c r="AB125" s="16"/>
      <c r="AC125" s="16"/>
      <c r="AD125" s="16"/>
      <c r="AE125" s="16"/>
      <c r="AF125" s="16"/>
      <c r="AG125" s="17"/>
      <c r="AH125" s="17"/>
      <c r="AI125" s="17"/>
      <c r="AJ125" s="1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row>
  </sheetData>
  <sheetProtection algorithmName="SHA-512" hashValue="+Em1LadBs+KNuXVon7p5T9WYvtVxE/xBhAQ5yD+Vai0GKSEGYwdpbzjksbdJ1J1SUraZokdKdX8VK+H+DS/ilA==" saltValue="fWektI7OVk0rzvqONd8LPQ==" spinCount="100000" sheet="1" objects="1" formatCells="0" selectLockedCells="1"/>
  <protectedRanges>
    <protectedRange sqref="H6:AP7" name="範囲1_1"/>
  </protectedRanges>
  <dataConsolidate/>
  <mergeCells count="176">
    <mergeCell ref="AH1:AP2"/>
    <mergeCell ref="AK56:AP57"/>
    <mergeCell ref="AP10:AP11"/>
    <mergeCell ref="AK46:AP47"/>
    <mergeCell ref="H36:AJ37"/>
    <mergeCell ref="AK38:AP39"/>
    <mergeCell ref="G5:AJ5"/>
    <mergeCell ref="H6:AP7"/>
    <mergeCell ref="AK16:AP17"/>
    <mergeCell ref="H18:AJ19"/>
    <mergeCell ref="A8:G9"/>
    <mergeCell ref="H8:R9"/>
    <mergeCell ref="S8:X9"/>
    <mergeCell ref="Y8:AP9"/>
    <mergeCell ref="Y10:AD11"/>
    <mergeCell ref="AK42:AP43"/>
    <mergeCell ref="AK10:AN11"/>
    <mergeCell ref="AO10:AO11"/>
    <mergeCell ref="A12:AP12"/>
    <mergeCell ref="A10:G11"/>
    <mergeCell ref="H10:R11"/>
    <mergeCell ref="S10:X11"/>
    <mergeCell ref="AE10:AE11"/>
    <mergeCell ref="AK20:AP21"/>
    <mergeCell ref="AH3:AP4"/>
    <mergeCell ref="AK28:AP29"/>
    <mergeCell ref="AK30:AP31"/>
    <mergeCell ref="AK34:AP35"/>
    <mergeCell ref="AK26:AP27"/>
    <mergeCell ref="A16:AJ17"/>
    <mergeCell ref="AK18:AP19"/>
    <mergeCell ref="C22:G23"/>
    <mergeCell ref="A6:G7"/>
    <mergeCell ref="A13:G14"/>
    <mergeCell ref="H13:U14"/>
    <mergeCell ref="C18:G19"/>
    <mergeCell ref="C20:G21"/>
    <mergeCell ref="Y3:AG4"/>
    <mergeCell ref="L3:X4"/>
    <mergeCell ref="AF10:AI11"/>
    <mergeCell ref="AJ10:AJ11"/>
    <mergeCell ref="A44:B57"/>
    <mergeCell ref="AK36:AP37"/>
    <mergeCell ref="AK44:AP45"/>
    <mergeCell ref="AK22:AP23"/>
    <mergeCell ref="AK48:AP49"/>
    <mergeCell ref="AK50:AP51"/>
    <mergeCell ref="AK54:AP55"/>
    <mergeCell ref="AK52:AP53"/>
    <mergeCell ref="C34:G35"/>
    <mergeCell ref="A18:B41"/>
    <mergeCell ref="AK24:AP25"/>
    <mergeCell ref="AK32:AP33"/>
    <mergeCell ref="C36:G36"/>
    <mergeCell ref="C37:G37"/>
    <mergeCell ref="C38:G39"/>
    <mergeCell ref="C40:G41"/>
    <mergeCell ref="AK40:AP41"/>
    <mergeCell ref="C42:G43"/>
    <mergeCell ref="C24:G25"/>
    <mergeCell ref="C26:G27"/>
    <mergeCell ref="C28:G29"/>
    <mergeCell ref="C30:G31"/>
    <mergeCell ref="C32:G33"/>
    <mergeCell ref="H46:AJ47"/>
    <mergeCell ref="A68:B71"/>
    <mergeCell ref="H20:AJ21"/>
    <mergeCell ref="H30:AJ31"/>
    <mergeCell ref="H56:AJ57"/>
    <mergeCell ref="A66:T67"/>
    <mergeCell ref="H34:AJ35"/>
    <mergeCell ref="AK100:AP101"/>
    <mergeCell ref="U101:AJ101"/>
    <mergeCell ref="AK86:AP87"/>
    <mergeCell ref="AK88:AP89"/>
    <mergeCell ref="H26:AJ27"/>
    <mergeCell ref="H28:AJ29"/>
    <mergeCell ref="H38:AJ39"/>
    <mergeCell ref="H48:AJ49"/>
    <mergeCell ref="H50:AJ51"/>
    <mergeCell ref="H84:AJ85"/>
    <mergeCell ref="H86:AJ87"/>
    <mergeCell ref="C88:G89"/>
    <mergeCell ref="C82:G83"/>
    <mergeCell ref="C84:G85"/>
    <mergeCell ref="C86:G87"/>
    <mergeCell ref="C50:G51"/>
    <mergeCell ref="C90:G91"/>
    <mergeCell ref="H54:AJ55"/>
    <mergeCell ref="AO116:AO117"/>
    <mergeCell ref="T118:AP119"/>
    <mergeCell ref="AK108:AP108"/>
    <mergeCell ref="AK109:AP115"/>
    <mergeCell ref="AG103:AH103"/>
    <mergeCell ref="AI103:AJ103"/>
    <mergeCell ref="H96:AJ97"/>
    <mergeCell ref="H90:AJ91"/>
    <mergeCell ref="H92:AJ93"/>
    <mergeCell ref="H94:AF95"/>
    <mergeCell ref="AK94:AP95"/>
    <mergeCell ref="AK96:AP97"/>
    <mergeCell ref="H108:AE108"/>
    <mergeCell ref="AF108:AJ110"/>
    <mergeCell ref="H109:J109"/>
    <mergeCell ref="K109:AE110"/>
    <mergeCell ref="K111:AE112"/>
    <mergeCell ref="H113:AE115"/>
    <mergeCell ref="AK90:AP91"/>
    <mergeCell ref="AK92:AP93"/>
    <mergeCell ref="AK104:AP106"/>
    <mergeCell ref="AK102:AP103"/>
    <mergeCell ref="A116:D119"/>
    <mergeCell ref="T116:X117"/>
    <mergeCell ref="Y116:AD117"/>
    <mergeCell ref="AJ116:AJ117"/>
    <mergeCell ref="AK116:AN117"/>
    <mergeCell ref="A108:G115"/>
    <mergeCell ref="C44:G45"/>
    <mergeCell ref="C46:G47"/>
    <mergeCell ref="C48:G49"/>
    <mergeCell ref="AE116:AE117"/>
    <mergeCell ref="AF116:AI117"/>
    <mergeCell ref="H70:AJ71"/>
    <mergeCell ref="H104:AF104"/>
    <mergeCell ref="H68:AJ69"/>
    <mergeCell ref="H82:AJ83"/>
    <mergeCell ref="A74:T75"/>
    <mergeCell ref="H88:AJ89"/>
    <mergeCell ref="H76:AJ77"/>
    <mergeCell ref="H52:AJ53"/>
    <mergeCell ref="C52:G53"/>
    <mergeCell ref="C54:G55"/>
    <mergeCell ref="C56:G57"/>
    <mergeCell ref="C68:G69"/>
    <mergeCell ref="H44:AJ45"/>
    <mergeCell ref="C92:G93"/>
    <mergeCell ref="C94:G95"/>
    <mergeCell ref="C96:G97"/>
    <mergeCell ref="A102:G103"/>
    <mergeCell ref="A104:G106"/>
    <mergeCell ref="A100:T101"/>
    <mergeCell ref="A76:B97"/>
    <mergeCell ref="C76:G77"/>
    <mergeCell ref="C78:G79"/>
    <mergeCell ref="H105:AJ105"/>
    <mergeCell ref="AE103:AF103"/>
    <mergeCell ref="C80:G81"/>
    <mergeCell ref="H78:AJ79"/>
    <mergeCell ref="H80:AJ81"/>
    <mergeCell ref="AZ18:BA18"/>
    <mergeCell ref="AU68:AY68"/>
    <mergeCell ref="AZ68:BA68"/>
    <mergeCell ref="AU102:AY102"/>
    <mergeCell ref="AZ102:BA102"/>
    <mergeCell ref="AU104:AY104"/>
    <mergeCell ref="AZ104:BA104"/>
    <mergeCell ref="AU76:AY76"/>
    <mergeCell ref="AZ76:BA76"/>
    <mergeCell ref="AK84:AP85"/>
    <mergeCell ref="AH60:AP61"/>
    <mergeCell ref="AK82:AP83"/>
    <mergeCell ref="E62:J63"/>
    <mergeCell ref="K62:R63"/>
    <mergeCell ref="S62:X63"/>
    <mergeCell ref="Y62:AP63"/>
    <mergeCell ref="AK68:AP69"/>
    <mergeCell ref="AU18:AY18"/>
    <mergeCell ref="C70:G71"/>
    <mergeCell ref="AK70:AP71"/>
    <mergeCell ref="U67:AJ67"/>
    <mergeCell ref="AK74:AP75"/>
    <mergeCell ref="U75:AJ75"/>
    <mergeCell ref="AK66:AP67"/>
    <mergeCell ref="AK76:AP77"/>
    <mergeCell ref="AK78:AP79"/>
    <mergeCell ref="AK80:AP81"/>
  </mergeCells>
  <phoneticPr fontId="18"/>
  <dataValidations count="1">
    <dataValidation type="list" allowBlank="1" showInputMessage="1" showErrorMessage="1" sqref="AK102 AK68:AK71 AK76 AK78 AK104 AK90 AK22 AK56 AK18 AK20 AK92 AK96 AK94 AK80 AK82 AK84 AK86 AK88 AK24 AK26 AK28 AK30 AK32 AK34 AK36 AK38 AK40 AK42 AK44 AK46 AK48 AK50 AK52 AK54" xr:uid="{00000000-0002-0000-0000-000000000000}">
      <formula1>"○,×"</formula1>
    </dataValidation>
  </dataValidations>
  <printOptions horizontalCentered="1"/>
  <pageMargins left="0.19685039370078741" right="0.19685039370078741" top="0" bottom="0" header="0.31496062992125984" footer="0"/>
  <pageSetup paperSize="9" firstPageNumber="4294963191" fitToHeight="0" orientation="portrait" r:id="rId1"/>
  <headerFooter differentFirst="1" scaleWithDoc="0">
    <oddFooter>&amp;R&amp;10IP230616-001(11)</oddFooter>
    <firstHeader>&amp;L　　&amp;G</firstHeader>
    <firstFooter>&amp;R&amp;10IP230616-001(11)</firstFooter>
  </headerFooter>
  <rowBreaks count="1" manualBreakCount="1">
    <brk id="59" max="4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V60"/>
  <sheetViews>
    <sheetView showGridLines="0" showWhiteSpace="0" view="pageBreakPreview" zoomScaleNormal="100" zoomScaleSheetLayoutView="100" zoomScalePageLayoutView="106" workbookViewId="0">
      <selection activeCell="K23" sqref="K23:L23"/>
    </sheetView>
  </sheetViews>
  <sheetFormatPr defaultColWidth="9" defaultRowHeight="17.25" customHeight="1" x14ac:dyDescent="0.15"/>
  <cols>
    <col min="1" max="46" width="2.375" style="1" customWidth="1"/>
    <col min="47" max="69" width="2.375" style="1" hidden="1" customWidth="1"/>
    <col min="70" max="79" width="2.375" style="1" customWidth="1"/>
    <col min="80" max="16384" width="9" style="1"/>
  </cols>
  <sheetData>
    <row r="1" spans="1:46" ht="12" customHeight="1" x14ac:dyDescent="0.15">
      <c r="AH1" s="226"/>
      <c r="AI1" s="227"/>
      <c r="AJ1" s="227"/>
      <c r="AK1" s="227"/>
      <c r="AL1" s="227"/>
      <c r="AM1" s="227"/>
      <c r="AN1" s="227"/>
      <c r="AO1" s="227"/>
      <c r="AP1" s="227"/>
    </row>
    <row r="2" spans="1:46" ht="12" customHeight="1" thickBot="1" x14ac:dyDescent="0.2">
      <c r="A2" s="62"/>
      <c r="B2" s="62"/>
      <c r="C2" s="58"/>
      <c r="D2" s="58"/>
      <c r="E2" s="58"/>
      <c r="F2" s="63"/>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228"/>
      <c r="AI2" s="228"/>
      <c r="AJ2" s="228"/>
      <c r="AK2" s="228"/>
      <c r="AL2" s="228"/>
      <c r="AM2" s="228"/>
      <c r="AN2" s="228"/>
      <c r="AO2" s="228"/>
      <c r="AP2" s="228"/>
    </row>
    <row r="3" spans="1:46" s="11" customFormat="1" ht="12" customHeight="1" x14ac:dyDescent="0.15">
      <c r="A3" s="10"/>
      <c r="B3" s="10"/>
      <c r="C3" s="10"/>
      <c r="D3" s="229" t="s">
        <v>34</v>
      </c>
      <c r="E3" s="230"/>
      <c r="F3" s="230"/>
      <c r="G3" s="230"/>
      <c r="H3" s="230"/>
      <c r="I3" s="230"/>
      <c r="J3" s="231"/>
      <c r="K3" s="235">
        <f>'📝現況検査報告書'!H8</f>
        <v>0</v>
      </c>
      <c r="L3" s="236"/>
      <c r="M3" s="236"/>
      <c r="N3" s="236"/>
      <c r="O3" s="236"/>
      <c r="P3" s="236"/>
      <c r="Q3" s="236"/>
      <c r="R3" s="237"/>
      <c r="S3" s="241" t="s">
        <v>35</v>
      </c>
      <c r="T3" s="230"/>
      <c r="U3" s="230"/>
      <c r="V3" s="230"/>
      <c r="W3" s="230"/>
      <c r="X3" s="231"/>
      <c r="Y3" s="235">
        <f>'📝現況検査報告書'!H6</f>
        <v>0</v>
      </c>
      <c r="Z3" s="243"/>
      <c r="AA3" s="243"/>
      <c r="AB3" s="243"/>
      <c r="AC3" s="243"/>
      <c r="AD3" s="243"/>
      <c r="AE3" s="243"/>
      <c r="AF3" s="243"/>
      <c r="AG3" s="243"/>
      <c r="AH3" s="243"/>
      <c r="AI3" s="243"/>
      <c r="AJ3" s="243"/>
      <c r="AK3" s="243"/>
      <c r="AL3" s="243"/>
      <c r="AM3" s="243"/>
      <c r="AN3" s="243"/>
      <c r="AO3" s="243"/>
      <c r="AP3" s="244"/>
      <c r="AQ3" s="10"/>
      <c r="AR3" s="10"/>
    </row>
    <row r="4" spans="1:46" s="11" customFormat="1" ht="12" customHeight="1" thickBot="1" x14ac:dyDescent="0.2">
      <c r="A4" s="10"/>
      <c r="B4" s="10"/>
      <c r="C4" s="10"/>
      <c r="D4" s="232"/>
      <c r="E4" s="233"/>
      <c r="F4" s="233"/>
      <c r="G4" s="233"/>
      <c r="H4" s="233"/>
      <c r="I4" s="233"/>
      <c r="J4" s="234"/>
      <c r="K4" s="238"/>
      <c r="L4" s="239"/>
      <c r="M4" s="239"/>
      <c r="N4" s="239"/>
      <c r="O4" s="239"/>
      <c r="P4" s="239"/>
      <c r="Q4" s="239"/>
      <c r="R4" s="240"/>
      <c r="S4" s="242"/>
      <c r="T4" s="233"/>
      <c r="U4" s="233"/>
      <c r="V4" s="233"/>
      <c r="W4" s="233"/>
      <c r="X4" s="234"/>
      <c r="Y4" s="245"/>
      <c r="Z4" s="246"/>
      <c r="AA4" s="246"/>
      <c r="AB4" s="246"/>
      <c r="AC4" s="246"/>
      <c r="AD4" s="246"/>
      <c r="AE4" s="246"/>
      <c r="AF4" s="246"/>
      <c r="AG4" s="246"/>
      <c r="AH4" s="246"/>
      <c r="AI4" s="246"/>
      <c r="AJ4" s="246"/>
      <c r="AK4" s="246"/>
      <c r="AL4" s="246"/>
      <c r="AM4" s="246"/>
      <c r="AN4" s="246"/>
      <c r="AO4" s="246"/>
      <c r="AP4" s="247"/>
      <c r="AQ4" s="10"/>
      <c r="AR4" s="10"/>
    </row>
    <row r="5" spans="1:46" ht="12" customHeight="1" x14ac:dyDescent="0.15">
      <c r="A5" s="108"/>
      <c r="B5" s="62"/>
      <c r="C5" s="58"/>
      <c r="D5" s="58"/>
      <c r="E5" s="58"/>
      <c r="F5" s="63"/>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61"/>
      <c r="AL5" s="61"/>
      <c r="AM5" s="61"/>
      <c r="AN5" s="61"/>
      <c r="AO5" s="109"/>
      <c r="AP5" s="109"/>
    </row>
    <row r="6" spans="1:46" s="23" customFormat="1" ht="18" customHeight="1" x14ac:dyDescent="0.15">
      <c r="A6" s="210" t="s">
        <v>218</v>
      </c>
      <c r="D6" s="207"/>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P6" s="209"/>
      <c r="AR6" s="26"/>
      <c r="AS6" s="26"/>
      <c r="AT6" s="26"/>
    </row>
    <row r="7" spans="1:46" s="23" customFormat="1" ht="15" customHeight="1" x14ac:dyDescent="0.15">
      <c r="D7" s="207"/>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P7" s="209"/>
      <c r="AR7" s="26"/>
      <c r="AS7" s="26"/>
      <c r="AT7" s="26"/>
    </row>
    <row r="8" spans="1:46" ht="12" customHeight="1" thickBot="1" x14ac:dyDescent="0.2">
      <c r="A8" s="110" t="s">
        <v>73</v>
      </c>
      <c r="B8" s="111"/>
      <c r="C8" s="112"/>
      <c r="D8" s="112"/>
      <c r="E8" s="112"/>
      <c r="F8" s="113"/>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5"/>
      <c r="AL8" s="75"/>
      <c r="AM8" s="75"/>
      <c r="AN8" s="75"/>
      <c r="AO8" s="75"/>
      <c r="AP8" s="75"/>
    </row>
    <row r="9" spans="1:46" s="33" customFormat="1" ht="18" customHeight="1" x14ac:dyDescent="0.15">
      <c r="A9" s="550" t="s">
        <v>88</v>
      </c>
      <c r="B9" s="551"/>
      <c r="C9" s="551"/>
      <c r="D9" s="551"/>
      <c r="E9" s="551"/>
      <c r="F9" s="551"/>
      <c r="G9" s="551"/>
      <c r="H9" s="551"/>
      <c r="I9" s="552"/>
      <c r="J9" s="553"/>
      <c r="K9" s="558" t="s">
        <v>89</v>
      </c>
      <c r="L9" s="559"/>
      <c r="M9" s="559"/>
      <c r="N9" s="604" t="s">
        <v>121</v>
      </c>
      <c r="O9" s="605"/>
      <c r="P9" s="605"/>
      <c r="Q9" s="607" t="s">
        <v>90</v>
      </c>
      <c r="R9" s="607"/>
      <c r="S9" s="607"/>
      <c r="T9" s="604" t="s">
        <v>121</v>
      </c>
      <c r="U9" s="605"/>
      <c r="V9" s="605"/>
      <c r="W9" s="607" t="s">
        <v>91</v>
      </c>
      <c r="X9" s="607"/>
      <c r="Y9" s="607"/>
      <c r="Z9" s="604" t="s">
        <v>121</v>
      </c>
      <c r="AA9" s="605"/>
      <c r="AB9" s="605"/>
      <c r="AC9" s="607" t="s">
        <v>92</v>
      </c>
      <c r="AD9" s="607"/>
      <c r="AE9" s="607"/>
      <c r="AF9" s="604" t="s">
        <v>121</v>
      </c>
      <c r="AG9" s="605"/>
      <c r="AH9" s="605"/>
      <c r="AI9" s="607" t="s">
        <v>93</v>
      </c>
      <c r="AJ9" s="607"/>
      <c r="AK9" s="607"/>
      <c r="AL9" s="614" t="s">
        <v>122</v>
      </c>
      <c r="AM9" s="615"/>
      <c r="AN9" s="615"/>
      <c r="AO9" s="615"/>
      <c r="AP9" s="616"/>
      <c r="AR9" s="12"/>
      <c r="AS9" s="12"/>
    </row>
    <row r="10" spans="1:46" s="33" customFormat="1" ht="18" customHeight="1" thickBot="1" x14ac:dyDescent="0.2">
      <c r="A10" s="554"/>
      <c r="B10" s="555"/>
      <c r="C10" s="555"/>
      <c r="D10" s="555"/>
      <c r="E10" s="555"/>
      <c r="F10" s="555"/>
      <c r="G10" s="555"/>
      <c r="H10" s="555"/>
      <c r="I10" s="556"/>
      <c r="J10" s="557"/>
      <c r="K10" s="560"/>
      <c r="L10" s="561"/>
      <c r="M10" s="561"/>
      <c r="N10" s="606"/>
      <c r="O10" s="606"/>
      <c r="P10" s="606"/>
      <c r="Q10" s="608"/>
      <c r="R10" s="608"/>
      <c r="S10" s="608"/>
      <c r="T10" s="606"/>
      <c r="U10" s="606"/>
      <c r="V10" s="606"/>
      <c r="W10" s="608"/>
      <c r="X10" s="608"/>
      <c r="Y10" s="608"/>
      <c r="Z10" s="606"/>
      <c r="AA10" s="606"/>
      <c r="AB10" s="606"/>
      <c r="AC10" s="608"/>
      <c r="AD10" s="608"/>
      <c r="AE10" s="608"/>
      <c r="AF10" s="606"/>
      <c r="AG10" s="606"/>
      <c r="AH10" s="606"/>
      <c r="AI10" s="608"/>
      <c r="AJ10" s="608"/>
      <c r="AK10" s="608"/>
      <c r="AL10" s="617"/>
      <c r="AM10" s="618"/>
      <c r="AN10" s="618"/>
      <c r="AO10" s="618"/>
      <c r="AP10" s="619"/>
      <c r="AR10" s="12"/>
      <c r="AS10" s="12"/>
    </row>
    <row r="11" spans="1:46" s="33" customFormat="1" ht="18" customHeight="1" thickTop="1" x14ac:dyDescent="0.15">
      <c r="A11" s="620" t="s">
        <v>94</v>
      </c>
      <c r="B11" s="621"/>
      <c r="C11" s="621"/>
      <c r="D11" s="621"/>
      <c r="E11" s="114">
        <v>1</v>
      </c>
      <c r="F11" s="537" t="s">
        <v>224</v>
      </c>
      <c r="G11" s="537"/>
      <c r="H11" s="537"/>
      <c r="I11" s="622"/>
      <c r="J11" s="623"/>
      <c r="K11" s="612">
        <v>0</v>
      </c>
      <c r="L11" s="612"/>
      <c r="M11" s="613"/>
      <c r="N11" s="598">
        <f>Q11-K11</f>
        <v>0</v>
      </c>
      <c r="O11" s="599"/>
      <c r="P11" s="600"/>
      <c r="Q11" s="601"/>
      <c r="R11" s="602"/>
      <c r="S11" s="603"/>
      <c r="T11" s="598">
        <f>W11-Q11</f>
        <v>0</v>
      </c>
      <c r="U11" s="599"/>
      <c r="V11" s="600"/>
      <c r="W11" s="601"/>
      <c r="X11" s="602"/>
      <c r="Y11" s="603"/>
      <c r="Z11" s="598">
        <f>AC11-W11</f>
        <v>0</v>
      </c>
      <c r="AA11" s="599"/>
      <c r="AB11" s="600"/>
      <c r="AC11" s="601"/>
      <c r="AD11" s="602"/>
      <c r="AE11" s="603"/>
      <c r="AF11" s="598">
        <f>AI11-AC11</f>
        <v>0</v>
      </c>
      <c r="AG11" s="599"/>
      <c r="AH11" s="600"/>
      <c r="AI11" s="601"/>
      <c r="AJ11" s="602"/>
      <c r="AK11" s="602"/>
      <c r="AL11" s="609">
        <f>AVERAGE(N11,T11,Z11,AF11)</f>
        <v>0</v>
      </c>
      <c r="AM11" s="610"/>
      <c r="AN11" s="610"/>
      <c r="AO11" s="610"/>
      <c r="AP11" s="611"/>
      <c r="AR11" s="12"/>
      <c r="AS11" s="12"/>
    </row>
    <row r="12" spans="1:46" s="33" customFormat="1" ht="18" customHeight="1" x14ac:dyDescent="0.15">
      <c r="A12" s="582"/>
      <c r="B12" s="583"/>
      <c r="C12" s="583"/>
      <c r="D12" s="583"/>
      <c r="E12" s="114">
        <v>2</v>
      </c>
      <c r="F12" s="537" t="s">
        <v>225</v>
      </c>
      <c r="G12" s="537"/>
      <c r="H12" s="537"/>
      <c r="I12" s="622"/>
      <c r="J12" s="623"/>
      <c r="K12" s="612">
        <v>0</v>
      </c>
      <c r="L12" s="612"/>
      <c r="M12" s="613"/>
      <c r="N12" s="598">
        <f>Q12-K12</f>
        <v>0</v>
      </c>
      <c r="O12" s="599"/>
      <c r="P12" s="600"/>
      <c r="Q12" s="601"/>
      <c r="R12" s="602"/>
      <c r="S12" s="603"/>
      <c r="T12" s="598">
        <f>W12-Q12</f>
        <v>0</v>
      </c>
      <c r="U12" s="599"/>
      <c r="V12" s="600"/>
      <c r="W12" s="601"/>
      <c r="X12" s="602"/>
      <c r="Y12" s="603"/>
      <c r="Z12" s="598">
        <f>AC12-W12</f>
        <v>0</v>
      </c>
      <c r="AA12" s="599"/>
      <c r="AB12" s="600"/>
      <c r="AC12" s="601"/>
      <c r="AD12" s="602"/>
      <c r="AE12" s="603"/>
      <c r="AF12" s="598">
        <f>AI12-AC12</f>
        <v>0</v>
      </c>
      <c r="AG12" s="599"/>
      <c r="AH12" s="600"/>
      <c r="AI12" s="601"/>
      <c r="AJ12" s="602"/>
      <c r="AK12" s="602"/>
      <c r="AL12" s="609">
        <f>AVERAGE(N12,T12,Z12,AF12)</f>
        <v>0</v>
      </c>
      <c r="AM12" s="610"/>
      <c r="AN12" s="610"/>
      <c r="AO12" s="610"/>
      <c r="AP12" s="611"/>
      <c r="AS12" s="12"/>
    </row>
    <row r="13" spans="1:46" s="33" customFormat="1" ht="18" customHeight="1" x14ac:dyDescent="0.15">
      <c r="A13" s="582" t="s">
        <v>123</v>
      </c>
      <c r="B13" s="583"/>
      <c r="C13" s="583"/>
      <c r="D13" s="583"/>
      <c r="E13" s="186">
        <v>1</v>
      </c>
      <c r="F13" s="592" t="s">
        <v>124</v>
      </c>
      <c r="G13" s="593"/>
      <c r="H13" s="593"/>
      <c r="I13" s="593"/>
      <c r="J13" s="594"/>
      <c r="K13" s="586">
        <v>0</v>
      </c>
      <c r="L13" s="586"/>
      <c r="M13" s="587"/>
      <c r="N13" s="588">
        <f>Q13-K13</f>
        <v>0</v>
      </c>
      <c r="O13" s="589"/>
      <c r="P13" s="590"/>
      <c r="Q13" s="566"/>
      <c r="R13" s="567"/>
      <c r="S13" s="591"/>
      <c r="T13" s="588">
        <f>W13-Q13</f>
        <v>0</v>
      </c>
      <c r="U13" s="589"/>
      <c r="V13" s="590"/>
      <c r="W13" s="566"/>
      <c r="X13" s="567"/>
      <c r="Y13" s="591"/>
      <c r="Z13" s="588">
        <f>AC13-W13</f>
        <v>0</v>
      </c>
      <c r="AA13" s="589"/>
      <c r="AB13" s="590"/>
      <c r="AC13" s="566"/>
      <c r="AD13" s="567"/>
      <c r="AE13" s="591"/>
      <c r="AF13" s="588">
        <f>AI13-AC13</f>
        <v>0</v>
      </c>
      <c r="AG13" s="589"/>
      <c r="AH13" s="590"/>
      <c r="AI13" s="566"/>
      <c r="AJ13" s="567"/>
      <c r="AK13" s="567"/>
      <c r="AL13" s="568">
        <f>AVERAGE(N13,T13,Z13,AF13)</f>
        <v>0</v>
      </c>
      <c r="AM13" s="569"/>
      <c r="AN13" s="569"/>
      <c r="AO13" s="569"/>
      <c r="AP13" s="570"/>
      <c r="AS13" s="12"/>
    </row>
    <row r="14" spans="1:46" s="33" customFormat="1" ht="18" customHeight="1" thickBot="1" x14ac:dyDescent="0.2">
      <c r="A14" s="584"/>
      <c r="B14" s="585"/>
      <c r="C14" s="585"/>
      <c r="D14" s="585"/>
      <c r="E14" s="211">
        <v>2</v>
      </c>
      <c r="F14" s="595" t="s">
        <v>125</v>
      </c>
      <c r="G14" s="596"/>
      <c r="H14" s="596"/>
      <c r="I14" s="596"/>
      <c r="J14" s="597"/>
      <c r="K14" s="571">
        <v>0</v>
      </c>
      <c r="L14" s="571"/>
      <c r="M14" s="572"/>
      <c r="N14" s="573">
        <f>Q14-K14</f>
        <v>0</v>
      </c>
      <c r="O14" s="574"/>
      <c r="P14" s="575"/>
      <c r="Q14" s="576"/>
      <c r="R14" s="577"/>
      <c r="S14" s="578"/>
      <c r="T14" s="573">
        <f>W14-Q14</f>
        <v>0</v>
      </c>
      <c r="U14" s="574"/>
      <c r="V14" s="575"/>
      <c r="W14" s="576"/>
      <c r="X14" s="577"/>
      <c r="Y14" s="578"/>
      <c r="Z14" s="573">
        <f>AC14-W14</f>
        <v>0</v>
      </c>
      <c r="AA14" s="574"/>
      <c r="AB14" s="575"/>
      <c r="AC14" s="576"/>
      <c r="AD14" s="577"/>
      <c r="AE14" s="578"/>
      <c r="AF14" s="573">
        <f>AI14-AC14</f>
        <v>0</v>
      </c>
      <c r="AG14" s="574"/>
      <c r="AH14" s="575"/>
      <c r="AI14" s="576"/>
      <c r="AJ14" s="577"/>
      <c r="AK14" s="577"/>
      <c r="AL14" s="579">
        <f>AVERAGE(N14,T14,Z14,AF14)</f>
        <v>0</v>
      </c>
      <c r="AM14" s="580"/>
      <c r="AN14" s="580"/>
      <c r="AO14" s="580"/>
      <c r="AP14" s="581"/>
      <c r="AS14" s="12"/>
    </row>
    <row r="15" spans="1:46" s="10" customFormat="1" ht="18" customHeight="1" x14ac:dyDescent="0.15">
      <c r="A15" s="115" t="s">
        <v>159</v>
      </c>
      <c r="B15" s="116"/>
      <c r="C15" s="116"/>
      <c r="D15" s="116"/>
      <c r="E15" s="116"/>
      <c r="F15" s="116"/>
      <c r="G15" s="116"/>
      <c r="H15" s="116"/>
      <c r="I15" s="116"/>
      <c r="J15" s="81"/>
      <c r="K15" s="81"/>
      <c r="L15" s="81"/>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8"/>
      <c r="AM15" s="118"/>
      <c r="AN15" s="118"/>
      <c r="AO15" s="118"/>
      <c r="AP15" s="118"/>
      <c r="AR15" s="11"/>
    </row>
    <row r="16" spans="1:46" s="10" customFormat="1" ht="12" customHeight="1" x14ac:dyDescent="0.15">
      <c r="A16" s="119"/>
      <c r="B16" s="12"/>
      <c r="C16" s="120"/>
      <c r="D16" s="120"/>
      <c r="F16" s="58"/>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548"/>
      <c r="AM16" s="548"/>
      <c r="AN16" s="548"/>
      <c r="AO16" s="548"/>
      <c r="AP16" s="548"/>
      <c r="AR16" s="11"/>
      <c r="AS16" s="11"/>
    </row>
    <row r="17" spans="1:74" s="10" customFormat="1" ht="12" customHeight="1" x14ac:dyDescent="0.15">
      <c r="A17" s="63"/>
      <c r="B17" s="1"/>
      <c r="C17" s="1"/>
      <c r="E17" s="528"/>
      <c r="F17" s="528"/>
      <c r="G17" s="52"/>
      <c r="J17" s="122"/>
      <c r="L17" s="58"/>
      <c r="M17" s="58"/>
      <c r="N17" s="121"/>
      <c r="O17" s="121"/>
      <c r="R17" s="121"/>
      <c r="S17" s="121"/>
      <c r="T17" s="121"/>
      <c r="U17" s="121"/>
      <c r="V17" s="121"/>
      <c r="W17" s="121"/>
      <c r="X17" s="121"/>
      <c r="Y17" s="121"/>
      <c r="Z17" s="121"/>
      <c r="AA17" s="121"/>
      <c r="AB17" s="121"/>
      <c r="AC17" s="121"/>
      <c r="AD17" s="121"/>
      <c r="AE17" s="121"/>
      <c r="AF17" s="121"/>
      <c r="AG17" s="121"/>
      <c r="AH17" s="121"/>
      <c r="AI17" s="121"/>
      <c r="AJ17" s="121"/>
      <c r="AK17" s="121"/>
      <c r="AL17" s="123"/>
      <c r="AM17" s="123"/>
      <c r="AN17" s="123"/>
      <c r="AO17" s="123"/>
      <c r="AP17" s="123"/>
      <c r="AR17" s="11"/>
      <c r="AS17" s="11"/>
    </row>
    <row r="18" spans="1:74" s="10" customFormat="1" ht="12" customHeight="1" x14ac:dyDescent="0.15">
      <c r="A18" s="122"/>
      <c r="B18" s="122"/>
      <c r="C18" s="122"/>
      <c r="D18" s="122"/>
      <c r="E18" s="122"/>
      <c r="F18" s="122"/>
      <c r="G18" s="122"/>
      <c r="H18" s="122"/>
      <c r="I18" s="122"/>
      <c r="J18" s="122"/>
      <c r="K18" s="58"/>
      <c r="L18" s="58"/>
      <c r="M18" s="58"/>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3"/>
      <c r="AM18" s="123"/>
      <c r="AN18" s="123"/>
      <c r="AO18" s="123"/>
      <c r="AP18" s="123"/>
      <c r="AR18" s="11"/>
      <c r="AS18" s="11"/>
    </row>
    <row r="19" spans="1:74" s="10" customFormat="1" ht="12" customHeight="1" x14ac:dyDescent="0.15">
      <c r="A19" s="108"/>
      <c r="B19" s="122"/>
      <c r="C19" s="122"/>
      <c r="D19" s="122"/>
      <c r="E19" s="122"/>
      <c r="F19" s="122"/>
      <c r="G19" s="122"/>
      <c r="H19" s="122"/>
      <c r="I19" s="122"/>
      <c r="J19" s="122"/>
      <c r="K19" s="58"/>
      <c r="L19" s="58"/>
      <c r="M19" s="58"/>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3"/>
      <c r="AM19" s="123"/>
      <c r="AN19" s="123"/>
      <c r="AO19" s="123"/>
      <c r="AP19" s="123"/>
      <c r="AR19" s="11"/>
      <c r="AS19" s="11"/>
    </row>
    <row r="20" spans="1:74" customFormat="1" ht="18" customHeight="1" thickBot="1" x14ac:dyDescent="0.2">
      <c r="A20" s="110" t="s">
        <v>140</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5"/>
      <c r="AC20" s="126"/>
      <c r="AD20" s="127"/>
      <c r="AE20" s="127"/>
      <c r="AF20" s="125"/>
      <c r="AG20" s="126"/>
      <c r="AH20" s="549"/>
      <c r="AI20" s="549"/>
      <c r="AJ20" s="549"/>
      <c r="AK20" s="128"/>
      <c r="AL20" s="128"/>
      <c r="AO20" s="1"/>
      <c r="AP20" s="52"/>
      <c r="AQ20" s="1"/>
      <c r="AR20" s="1"/>
      <c r="AS20" s="1"/>
      <c r="AT20" s="1"/>
      <c r="AU20" s="1"/>
      <c r="AV20" s="1"/>
      <c r="AW20" s="1"/>
      <c r="AX20" s="1"/>
      <c r="AY20" s="1"/>
      <c r="AZ20" s="1"/>
      <c r="BA20" s="1"/>
      <c r="BB20" s="1"/>
      <c r="BC20" s="1"/>
      <c r="BD20" s="1"/>
      <c r="BE20" s="1"/>
      <c r="BF20" s="1"/>
      <c r="BG20" s="1"/>
      <c r="BH20" s="1"/>
      <c r="BI20" s="1"/>
      <c r="BJ20" s="1"/>
      <c r="BK20" s="1"/>
      <c r="BL20" s="1"/>
      <c r="BM20" s="2"/>
      <c r="BN20" s="2"/>
      <c r="BO20" s="1"/>
      <c r="BP20" s="1"/>
      <c r="BQ20" s="1"/>
      <c r="BR20" s="1"/>
      <c r="BS20" s="1"/>
      <c r="BT20" s="1"/>
      <c r="BU20" s="1"/>
      <c r="BV20" s="1"/>
    </row>
    <row r="21" spans="1:74" s="10" customFormat="1" ht="18" customHeight="1" x14ac:dyDescent="0.15">
      <c r="A21" s="550" t="s">
        <v>88</v>
      </c>
      <c r="B21" s="551"/>
      <c r="C21" s="551"/>
      <c r="D21" s="551"/>
      <c r="E21" s="551"/>
      <c r="F21" s="551"/>
      <c r="G21" s="551"/>
      <c r="H21" s="551"/>
      <c r="I21" s="552"/>
      <c r="J21" s="553"/>
      <c r="K21" s="558">
        <v>1</v>
      </c>
      <c r="L21" s="559"/>
      <c r="M21" s="562">
        <v>2</v>
      </c>
      <c r="N21" s="562"/>
      <c r="O21" s="559">
        <v>3</v>
      </c>
      <c r="P21" s="559"/>
      <c r="Q21" s="559">
        <v>4</v>
      </c>
      <c r="R21" s="559"/>
      <c r="S21" s="559">
        <v>5</v>
      </c>
      <c r="T21" s="559"/>
      <c r="U21" s="559">
        <v>6</v>
      </c>
      <c r="V21" s="559"/>
      <c r="W21" s="559">
        <v>7</v>
      </c>
      <c r="X21" s="559"/>
      <c r="Y21" s="559">
        <v>8</v>
      </c>
      <c r="Z21" s="559"/>
      <c r="AA21" s="559">
        <v>9</v>
      </c>
      <c r="AB21" s="559"/>
      <c r="AC21" s="562" t="s">
        <v>141</v>
      </c>
      <c r="AD21" s="562"/>
      <c r="AE21" s="562"/>
      <c r="AF21" s="562"/>
      <c r="AG21" s="562"/>
      <c r="AH21" s="562" t="s">
        <v>142</v>
      </c>
      <c r="AI21" s="562"/>
      <c r="AJ21" s="562"/>
      <c r="AK21" s="562"/>
      <c r="AL21" s="564"/>
      <c r="AM21" s="562" t="s">
        <v>227</v>
      </c>
      <c r="AN21" s="562"/>
      <c r="AO21" s="562"/>
      <c r="AP21" s="564"/>
      <c r="AR21" s="11"/>
      <c r="AS21" s="11"/>
    </row>
    <row r="22" spans="1:74" customFormat="1" ht="18" customHeight="1" thickBot="1" x14ac:dyDescent="0.2">
      <c r="A22" s="554"/>
      <c r="B22" s="555"/>
      <c r="C22" s="555"/>
      <c r="D22" s="555"/>
      <c r="E22" s="555"/>
      <c r="F22" s="555"/>
      <c r="G22" s="555"/>
      <c r="H22" s="555"/>
      <c r="I22" s="556"/>
      <c r="J22" s="557"/>
      <c r="K22" s="560"/>
      <c r="L22" s="561"/>
      <c r="M22" s="563"/>
      <c r="N22" s="563"/>
      <c r="O22" s="561"/>
      <c r="P22" s="561"/>
      <c r="Q22" s="561"/>
      <c r="R22" s="561"/>
      <c r="S22" s="561"/>
      <c r="T22" s="561"/>
      <c r="U22" s="561"/>
      <c r="V22" s="561"/>
      <c r="W22" s="561"/>
      <c r="X22" s="561"/>
      <c r="Y22" s="561"/>
      <c r="Z22" s="561"/>
      <c r="AA22" s="561"/>
      <c r="AB22" s="561"/>
      <c r="AC22" s="563"/>
      <c r="AD22" s="563"/>
      <c r="AE22" s="563"/>
      <c r="AF22" s="563"/>
      <c r="AG22" s="563"/>
      <c r="AH22" s="563"/>
      <c r="AI22" s="563"/>
      <c r="AJ22" s="563"/>
      <c r="AK22" s="563"/>
      <c r="AL22" s="565"/>
      <c r="AM22" s="563"/>
      <c r="AN22" s="563"/>
      <c r="AO22" s="563"/>
      <c r="AP22" s="565"/>
      <c r="AQ22" s="18" t="s">
        <v>233</v>
      </c>
      <c r="AR22" s="51" t="s">
        <v>243</v>
      </c>
      <c r="AS22" s="11"/>
      <c r="AT22" s="11"/>
      <c r="AU22" s="11"/>
      <c r="AV22" s="11"/>
      <c r="AW22" s="11"/>
      <c r="AX22" s="11"/>
      <c r="AY22" s="11"/>
      <c r="AZ22" s="11"/>
      <c r="BA22" s="11"/>
      <c r="BB22" s="11"/>
      <c r="BC22" s="11"/>
      <c r="BD22" s="11"/>
      <c r="BE22" s="11"/>
      <c r="BF22" s="11"/>
      <c r="BG22" s="11"/>
      <c r="BH22" s="11"/>
      <c r="BI22" s="11"/>
      <c r="BJ22" s="22"/>
      <c r="BM22" s="1"/>
      <c r="BN22" s="1"/>
      <c r="BO22" s="1"/>
      <c r="BP22" s="1"/>
      <c r="BQ22" s="1"/>
      <c r="BR22" s="1"/>
      <c r="BS22" s="1"/>
      <c r="BT22" s="1"/>
    </row>
    <row r="23" spans="1:74" customFormat="1" ht="18" customHeight="1" thickTop="1" x14ac:dyDescent="0.15">
      <c r="A23" s="536" t="s">
        <v>143</v>
      </c>
      <c r="B23" s="537"/>
      <c r="C23" s="537"/>
      <c r="D23" s="537"/>
      <c r="E23" s="542">
        <v>1</v>
      </c>
      <c r="F23" s="543"/>
      <c r="G23" s="543"/>
      <c r="H23" s="543"/>
      <c r="I23" s="543"/>
      <c r="J23" s="544"/>
      <c r="K23" s="540"/>
      <c r="L23" s="535"/>
      <c r="M23" s="535"/>
      <c r="N23" s="535"/>
      <c r="O23" s="535"/>
      <c r="P23" s="535"/>
      <c r="Q23" s="535"/>
      <c r="R23" s="535"/>
      <c r="S23" s="535"/>
      <c r="T23" s="535"/>
      <c r="U23" s="535"/>
      <c r="V23" s="535"/>
      <c r="W23" s="535"/>
      <c r="X23" s="535"/>
      <c r="Y23" s="535"/>
      <c r="Z23" s="535"/>
      <c r="AA23" s="541"/>
      <c r="AB23" s="541"/>
      <c r="AC23" s="522">
        <f>IF(AND(K23&lt;&gt;"",M23&lt;&gt;"",O23&lt;&gt;"",Q23&lt;&gt;"",S23&lt;&gt;"",U23&lt;&gt;"",W23&lt;&gt;"",Y23&lt;&gt;"",AA23&lt;&gt;""),AVERAGEIF(AZ23:BQ23,"&lt;&gt;0"),)</f>
        <v>0</v>
      </c>
      <c r="AD23" s="523"/>
      <c r="AE23" s="523"/>
      <c r="AF23" s="523"/>
      <c r="AG23" s="524"/>
      <c r="AH23" s="522">
        <f>IF(AC23&gt;0,(1.27*AC23)-18,0)</f>
        <v>0</v>
      </c>
      <c r="AI23" s="523"/>
      <c r="AJ23" s="523"/>
      <c r="AK23" s="523"/>
      <c r="AL23" s="529"/>
      <c r="AM23" s="518" t="str">
        <f>IF(AND(AC23&gt;0,AC24&gt;0),IF(AND(AH23&gt;=21,AH24&gt;=21),"○","×"),"")</f>
        <v/>
      </c>
      <c r="AN23" s="518"/>
      <c r="AO23" s="518"/>
      <c r="AP23" s="519"/>
      <c r="AQ23" s="18"/>
      <c r="AR23" s="51"/>
      <c r="AS23" s="11"/>
      <c r="AT23" s="11"/>
      <c r="AU23" s="521">
        <f>IF(AND(K23&lt;&gt;"",M23&lt;&gt;"",O23&lt;&gt;"",Q23&lt;&gt;"",S23&lt;&gt;"",U23&lt;&gt;"",W23&lt;&gt;"",Y23&lt;&gt;"",AA23&lt;&gt;""),AVERAGE(K23:AB23),)</f>
        <v>0</v>
      </c>
      <c r="AV23" s="521"/>
      <c r="AW23" s="521"/>
      <c r="AX23" s="521"/>
      <c r="AY23" s="521"/>
      <c r="AZ23" s="520">
        <f>IF(K23&lt;&gt;"",IF(AND(K23&lt;=$AU23*1.2,K23&gt;=$AU23*0.8),K23,0),)</f>
        <v>0</v>
      </c>
      <c r="BA23" s="520"/>
      <c r="BB23" s="520">
        <f t="shared" ref="BB23" si="0">IF(M23&lt;&gt;"",IF(AND(M23&lt;=$AU23*1.2,M23&gt;=$AU23*0.8),M23,0),)</f>
        <v>0</v>
      </c>
      <c r="BC23" s="520"/>
      <c r="BD23" s="520">
        <f t="shared" ref="BD23" si="1">IF(O23&lt;&gt;"",IF(AND(O23&lt;=$AU23*1.2,O23&gt;=$AU23*0.8),O23,0),)</f>
        <v>0</v>
      </c>
      <c r="BE23" s="520"/>
      <c r="BF23" s="520">
        <f t="shared" ref="BF23" si="2">IF(Q23&lt;&gt;"",IF(AND(Q23&lt;=$AU23*1.2,Q23&gt;=$AU23*0.8),Q23,0),)</f>
        <v>0</v>
      </c>
      <c r="BG23" s="520"/>
      <c r="BH23" s="520">
        <f t="shared" ref="BH23" si="3">IF(S23&lt;&gt;"",IF(AND(S23&lt;=$AU23*1.2,S23&gt;=$AU23*0.8),S23,0),)</f>
        <v>0</v>
      </c>
      <c r="BI23" s="520"/>
      <c r="BJ23" s="520">
        <f t="shared" ref="BJ23" si="4">IF(U23&lt;&gt;"",IF(AND(U23&lt;=$AU23*1.2,U23&gt;=$AU23*0.8),U23,0),)</f>
        <v>0</v>
      </c>
      <c r="BK23" s="520"/>
      <c r="BL23" s="520">
        <f t="shared" ref="BL23" si="5">IF(W23&lt;&gt;"",IF(AND(W23&lt;=$AU23*1.2,W23&gt;=$AU23*0.8),W23,0),)</f>
        <v>0</v>
      </c>
      <c r="BM23" s="520"/>
      <c r="BN23" s="520">
        <f t="shared" ref="BN23" si="6">IF(Y23&lt;&gt;"",IF(AND(Y23&lt;=$AU23*1.2,Y23&gt;=$AU23*0.8),Y23,0),)</f>
        <v>0</v>
      </c>
      <c r="BO23" s="520"/>
      <c r="BP23" s="520">
        <f t="shared" ref="BP23" si="7">IF(AA23&lt;&gt;"",IF(AND(AA23&lt;=$AU23*1.2,AA23&gt;=$AU23*0.8),AA23,0),)</f>
        <v>0</v>
      </c>
      <c r="BQ23" s="520"/>
      <c r="BR23" s="1"/>
      <c r="BS23" s="1"/>
      <c r="BT23" s="1"/>
      <c r="BU23" s="1"/>
    </row>
    <row r="24" spans="1:74" customFormat="1" ht="18" customHeight="1" thickBot="1" x14ac:dyDescent="0.2">
      <c r="A24" s="538"/>
      <c r="B24" s="539"/>
      <c r="C24" s="539"/>
      <c r="D24" s="539"/>
      <c r="E24" s="545">
        <v>2</v>
      </c>
      <c r="F24" s="546"/>
      <c r="G24" s="546"/>
      <c r="H24" s="546"/>
      <c r="I24" s="546"/>
      <c r="J24" s="547"/>
      <c r="K24" s="530"/>
      <c r="L24" s="531"/>
      <c r="M24" s="531"/>
      <c r="N24" s="531"/>
      <c r="O24" s="531"/>
      <c r="P24" s="531"/>
      <c r="Q24" s="531"/>
      <c r="R24" s="531"/>
      <c r="S24" s="531"/>
      <c r="T24" s="531"/>
      <c r="U24" s="531"/>
      <c r="V24" s="531"/>
      <c r="W24" s="531"/>
      <c r="X24" s="531"/>
      <c r="Y24" s="531"/>
      <c r="Z24" s="531"/>
      <c r="AA24" s="531"/>
      <c r="AB24" s="531"/>
      <c r="AC24" s="532">
        <f>IF(AND(K24&lt;&gt;"",M24&lt;&gt;"",O24&lt;&gt;"",Q24&lt;&gt;"",S24&lt;&gt;"",U24&lt;&gt;"",W24&lt;&gt;"",Y24&lt;&gt;"",AA24&lt;&gt;""),AVERAGEIF(AZ24:BQ24,"&lt;&gt;0"),)</f>
        <v>0</v>
      </c>
      <c r="AD24" s="533"/>
      <c r="AE24" s="533"/>
      <c r="AF24" s="533"/>
      <c r="AG24" s="534"/>
      <c r="AH24" s="525">
        <f>IF(AC24&gt;0,(1.27*AC24)-18,0)</f>
        <v>0</v>
      </c>
      <c r="AI24" s="526"/>
      <c r="AJ24" s="526"/>
      <c r="AK24" s="526"/>
      <c r="AL24" s="527"/>
      <c r="AM24" s="518"/>
      <c r="AN24" s="518"/>
      <c r="AO24" s="518"/>
      <c r="AP24" s="519"/>
      <c r="AR24" s="10"/>
      <c r="AS24" s="11"/>
      <c r="AT24" s="11"/>
      <c r="AU24" s="521">
        <f>IF(AND(K24&lt;&gt;"",M24&lt;&gt;"",O24&lt;&gt;"",Q24&lt;&gt;"",S24&lt;&gt;"",U24&lt;&gt;"",W24&lt;&gt;"",Y24&lt;&gt;"",AA24&lt;&gt;""),AVERAGE(K24:AB24),)</f>
        <v>0</v>
      </c>
      <c r="AV24" s="521"/>
      <c r="AW24" s="521"/>
      <c r="AX24" s="521"/>
      <c r="AY24" s="521"/>
      <c r="AZ24" s="520">
        <f>IF(K24&lt;&gt;"",IF(AND(K24&lt;=$AU24*1.2,K24&gt;=$AU24*0.8),K24,0),)</f>
        <v>0</v>
      </c>
      <c r="BA24" s="520"/>
      <c r="BB24" s="520">
        <f t="shared" ref="BB24" si="8">IF(M24&lt;&gt;"",IF(AND(M24&lt;=$AU24*1.2,M24&gt;=$AU24*0.8),M24,0),)</f>
        <v>0</v>
      </c>
      <c r="BC24" s="520"/>
      <c r="BD24" s="520">
        <f t="shared" ref="BD24" si="9">IF(O24&lt;&gt;"",IF(AND(O24&lt;=$AU24*1.2,O24&gt;=$AU24*0.8),O24,0),)</f>
        <v>0</v>
      </c>
      <c r="BE24" s="520"/>
      <c r="BF24" s="520">
        <f t="shared" ref="BF24" si="10">IF(Q24&lt;&gt;"",IF(AND(Q24&lt;=$AU24*1.2,Q24&gt;=$AU24*0.8),Q24,0),)</f>
        <v>0</v>
      </c>
      <c r="BG24" s="520"/>
      <c r="BH24" s="520">
        <f t="shared" ref="BH24" si="11">IF(S24&lt;&gt;"",IF(AND(S24&lt;=$AU24*1.2,S24&gt;=$AU24*0.8),S24,0),)</f>
        <v>0</v>
      </c>
      <c r="BI24" s="520"/>
      <c r="BJ24" s="520">
        <f t="shared" ref="BJ24" si="12">IF(U24&lt;&gt;"",IF(AND(U24&lt;=$AU24*1.2,U24&gt;=$AU24*0.8),U24,0),)</f>
        <v>0</v>
      </c>
      <c r="BK24" s="520"/>
      <c r="BL24" s="520">
        <f t="shared" ref="BL24" si="13">IF(W24&lt;&gt;"",IF(AND(W24&lt;=$AU24*1.2,W24&gt;=$AU24*0.8),W24,0),)</f>
        <v>0</v>
      </c>
      <c r="BM24" s="520"/>
      <c r="BN24" s="520">
        <f t="shared" ref="BN24" si="14">IF(Y24&lt;&gt;"",IF(AND(Y24&lt;=$AU24*1.2,Y24&gt;=$AU24*0.8),Y24,0),)</f>
        <v>0</v>
      </c>
      <c r="BO24" s="520"/>
      <c r="BP24" s="520">
        <f>IF(AA24&lt;&gt;"",IF(AND(AA24&lt;=$AU24*1.2,AA24&gt;=$AU24*0.8),AA24,0),)</f>
        <v>0</v>
      </c>
      <c r="BQ24" s="520"/>
    </row>
    <row r="25" spans="1:74" ht="18" customHeight="1" x14ac:dyDescent="0.15">
      <c r="A25" s="115" t="s">
        <v>159</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78"/>
      <c r="AB25" s="78"/>
      <c r="AC25" s="78"/>
      <c r="AD25" s="78"/>
      <c r="AE25" s="78"/>
      <c r="AF25" s="78"/>
      <c r="AG25" s="78"/>
      <c r="AH25" s="78"/>
      <c r="AI25" s="78"/>
      <c r="AJ25" s="78"/>
      <c r="AK25" s="78"/>
      <c r="AL25" s="78"/>
      <c r="AM25" s="78"/>
      <c r="AN25" s="78"/>
      <c r="AO25" s="78"/>
      <c r="AP25" s="78"/>
    </row>
    <row r="26" spans="1:74" ht="12" customHeight="1" x14ac:dyDescent="0.15">
      <c r="A26" s="130"/>
      <c r="E26" s="131"/>
      <c r="F26" s="131"/>
      <c r="G26" s="131"/>
      <c r="H26" s="131"/>
      <c r="I26" s="131"/>
      <c r="J26" s="131"/>
      <c r="K26" s="131"/>
      <c r="L26" s="131"/>
      <c r="M26" s="131"/>
      <c r="N26" s="131"/>
      <c r="O26" s="131"/>
      <c r="P26" s="131"/>
      <c r="Q26" s="131"/>
      <c r="R26" s="131"/>
      <c r="S26" s="131"/>
      <c r="T26" s="131"/>
      <c r="U26" s="131"/>
      <c r="V26" s="131"/>
      <c r="W26" s="131"/>
      <c r="Y26" s="58"/>
      <c r="Z26" s="58"/>
      <c r="AA26" s="58"/>
    </row>
    <row r="27" spans="1:74" ht="12" customHeight="1" x14ac:dyDescent="0.15">
      <c r="A27" s="130"/>
      <c r="C27"/>
      <c r="D27"/>
      <c r="E27" s="131"/>
      <c r="F27" s="131"/>
      <c r="G27"/>
      <c r="H27"/>
      <c r="I27"/>
      <c r="L27" s="131"/>
      <c r="M27" s="131"/>
      <c r="N27" s="131"/>
      <c r="O27" s="131"/>
      <c r="P27" s="131"/>
      <c r="Q27" s="131"/>
      <c r="R27" s="131"/>
      <c r="S27" s="131"/>
      <c r="T27" s="131"/>
      <c r="U27" s="131"/>
      <c r="V27" s="131"/>
      <c r="W27" s="131"/>
      <c r="Y27" s="58"/>
      <c r="Z27" s="58"/>
      <c r="AA27" s="58"/>
    </row>
    <row r="28" spans="1:74" ht="12" customHeight="1" x14ac:dyDescent="0.15">
      <c r="A28" s="130"/>
      <c r="C28"/>
      <c r="D28"/>
      <c r="E28"/>
      <c r="F28"/>
      <c r="G28"/>
      <c r="H28"/>
      <c r="I28"/>
      <c r="L28"/>
      <c r="M28"/>
      <c r="N28"/>
      <c r="O28"/>
      <c r="P28"/>
      <c r="Q28"/>
      <c r="R28"/>
      <c r="S28"/>
      <c r="T28"/>
      <c r="U28"/>
      <c r="V28"/>
      <c r="W28"/>
      <c r="Y28" s="58"/>
      <c r="Z28" s="58"/>
      <c r="AA28" s="58"/>
    </row>
    <row r="29" spans="1:74" ht="12" customHeight="1" x14ac:dyDescent="0.15">
      <c r="C29"/>
      <c r="D29"/>
      <c r="E29"/>
      <c r="F29"/>
      <c r="G29"/>
      <c r="H29"/>
      <c r="I29"/>
      <c r="L29"/>
      <c r="M29"/>
      <c r="N29"/>
      <c r="O29"/>
      <c r="P29"/>
      <c r="Q29"/>
      <c r="R29"/>
      <c r="S29"/>
      <c r="T29"/>
      <c r="U29"/>
      <c r="V29"/>
      <c r="W29"/>
      <c r="X29"/>
      <c r="Y29"/>
      <c r="Z29"/>
    </row>
    <row r="30" spans="1:74" ht="12" customHeight="1" x14ac:dyDescent="0.15">
      <c r="A30" s="130"/>
      <c r="B30" s="132"/>
    </row>
    <row r="31" spans="1:74" ht="12" customHeight="1" x14ac:dyDescent="0.15">
      <c r="A31" s="63"/>
      <c r="D31" s="10"/>
      <c r="E31" s="528"/>
      <c r="F31" s="528"/>
      <c r="G31" s="52"/>
      <c r="H31" s="10"/>
      <c r="I31" s="10"/>
      <c r="J31" s="122"/>
      <c r="K31" s="10"/>
      <c r="L31" s="58"/>
    </row>
    <row r="32" spans="1:7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sheetData>
  <sheetProtection algorithmName="SHA-512" hashValue="1nMfM5sQX18ty++19OETj0rcDWjrwB8bNTC3XgXDDNwzZd+giFaer3/k5Ds+EtGpO5sKYtgbJnVjZOeBiLhv2A==" saltValue="zZq8FBZWOlL8BoQoFkLJdQ==" spinCount="100000" sheet="1" formatCells="0" selectLockedCells="1"/>
  <dataConsolidate/>
  <mergeCells count="125">
    <mergeCell ref="AH1:AP2"/>
    <mergeCell ref="N9:P10"/>
    <mergeCell ref="Q9:S10"/>
    <mergeCell ref="T9:V10"/>
    <mergeCell ref="W9:Y10"/>
    <mergeCell ref="AL9:AP10"/>
    <mergeCell ref="AI9:AK10"/>
    <mergeCell ref="A11:D12"/>
    <mergeCell ref="K11:M11"/>
    <mergeCell ref="N11:P11"/>
    <mergeCell ref="Q11:S11"/>
    <mergeCell ref="AF12:AH12"/>
    <mergeCell ref="T11:V11"/>
    <mergeCell ref="AI12:AK12"/>
    <mergeCell ref="AL12:AP12"/>
    <mergeCell ref="D3:J4"/>
    <mergeCell ref="K3:R4"/>
    <mergeCell ref="S3:X4"/>
    <mergeCell ref="F11:J11"/>
    <mergeCell ref="F12:J12"/>
    <mergeCell ref="K9:M10"/>
    <mergeCell ref="Y3:AP4"/>
    <mergeCell ref="A9:J10"/>
    <mergeCell ref="W11:Y11"/>
    <mergeCell ref="Z11:AB11"/>
    <mergeCell ref="AC11:AE11"/>
    <mergeCell ref="AF11:AH11"/>
    <mergeCell ref="AI11:AK11"/>
    <mergeCell ref="Z9:AB10"/>
    <mergeCell ref="AC9:AE10"/>
    <mergeCell ref="AF9:AH10"/>
    <mergeCell ref="AL11:AP11"/>
    <mergeCell ref="K12:M12"/>
    <mergeCell ref="N12:P12"/>
    <mergeCell ref="Q12:S12"/>
    <mergeCell ref="T12:V12"/>
    <mergeCell ref="W12:Y12"/>
    <mergeCell ref="Z12:AB12"/>
    <mergeCell ref="AC12:AE12"/>
    <mergeCell ref="A13:D14"/>
    <mergeCell ref="K13:M13"/>
    <mergeCell ref="N13:P13"/>
    <mergeCell ref="Q13:S13"/>
    <mergeCell ref="T13:V13"/>
    <mergeCell ref="W13:Y13"/>
    <mergeCell ref="Z13:AB13"/>
    <mergeCell ref="AC13:AE13"/>
    <mergeCell ref="AF13:AH13"/>
    <mergeCell ref="F13:J13"/>
    <mergeCell ref="F14:J14"/>
    <mergeCell ref="AI13:AK13"/>
    <mergeCell ref="AL13:AP13"/>
    <mergeCell ref="K14:M14"/>
    <mergeCell ref="N14:P14"/>
    <mergeCell ref="Q14:S14"/>
    <mergeCell ref="T14:V14"/>
    <mergeCell ref="W14:Y14"/>
    <mergeCell ref="Z14:AB14"/>
    <mergeCell ref="AC14:AE14"/>
    <mergeCell ref="AF14:AH14"/>
    <mergeCell ref="AI14:AK14"/>
    <mergeCell ref="AL14:AP14"/>
    <mergeCell ref="AL16:AP16"/>
    <mergeCell ref="AH20:AJ20"/>
    <mergeCell ref="A21:J22"/>
    <mergeCell ref="K21:L22"/>
    <mergeCell ref="M21:N22"/>
    <mergeCell ref="O21:P22"/>
    <mergeCell ref="Q21:R22"/>
    <mergeCell ref="S21:T22"/>
    <mergeCell ref="U21:V22"/>
    <mergeCell ref="W21:X22"/>
    <mergeCell ref="AC21:AG22"/>
    <mergeCell ref="AH21:AL22"/>
    <mergeCell ref="Y21:Z22"/>
    <mergeCell ref="AA21:AB22"/>
    <mergeCell ref="E17:F17"/>
    <mergeCell ref="AM21:AP22"/>
    <mergeCell ref="A23:D24"/>
    <mergeCell ref="K23:L23"/>
    <mergeCell ref="M23:N23"/>
    <mergeCell ref="O23:P23"/>
    <mergeCell ref="S23:T23"/>
    <mergeCell ref="U23:V23"/>
    <mergeCell ref="W23:X23"/>
    <mergeCell ref="Y23:Z23"/>
    <mergeCell ref="AA23:AB23"/>
    <mergeCell ref="E23:J23"/>
    <mergeCell ref="E24:J24"/>
    <mergeCell ref="AC23:AG23"/>
    <mergeCell ref="AH24:AL24"/>
    <mergeCell ref="E31:F31"/>
    <mergeCell ref="AH23:AL23"/>
    <mergeCell ref="K24:L24"/>
    <mergeCell ref="M24:N24"/>
    <mergeCell ref="O24:P24"/>
    <mergeCell ref="Q24:R24"/>
    <mergeCell ref="Y24:Z24"/>
    <mergeCell ref="AA24:AB24"/>
    <mergeCell ref="AC24:AG24"/>
    <mergeCell ref="S24:T24"/>
    <mergeCell ref="U24:V24"/>
    <mergeCell ref="Q23:R23"/>
    <mergeCell ref="W24:X24"/>
    <mergeCell ref="AM23:AP24"/>
    <mergeCell ref="BP23:BQ23"/>
    <mergeCell ref="AU24:AY24"/>
    <mergeCell ref="AZ24:BA24"/>
    <mergeCell ref="BB24:BC24"/>
    <mergeCell ref="BD24:BE24"/>
    <mergeCell ref="BF24:BG24"/>
    <mergeCell ref="BH24:BI24"/>
    <mergeCell ref="BJ24:BK24"/>
    <mergeCell ref="BL24:BM24"/>
    <mergeCell ref="BN24:BO24"/>
    <mergeCell ref="BP24:BQ24"/>
    <mergeCell ref="AU23:AY23"/>
    <mergeCell ref="AZ23:BA23"/>
    <mergeCell ref="BB23:BC23"/>
    <mergeCell ref="BD23:BE23"/>
    <mergeCell ref="BF23:BG23"/>
    <mergeCell ref="BH23:BI23"/>
    <mergeCell ref="BJ23:BK23"/>
    <mergeCell ref="BL23:BM23"/>
    <mergeCell ref="BN23:BO23"/>
  </mergeCells>
  <phoneticPr fontId="18"/>
  <printOptions horizontalCentered="1"/>
  <pageMargins left="0.19685039370078741" right="0.19685039370078741" top="0" bottom="0" header="0.31496062992125984" footer="0"/>
  <pageSetup paperSize="9" firstPageNumber="4294963191" orientation="portrait" r:id="rId1"/>
  <headerFooter scaleWithDoc="0">
    <oddFooter>&amp;R&amp;10IP230616-001(11)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Z179"/>
  <sheetViews>
    <sheetView showGridLines="0" view="pageBreakPreview" zoomScaleNormal="100" zoomScaleSheetLayoutView="100" workbookViewId="0">
      <selection activeCell="E27" sqref="E27:F40"/>
    </sheetView>
  </sheetViews>
  <sheetFormatPr defaultColWidth="9" defaultRowHeight="13.5" x14ac:dyDescent="0.15"/>
  <cols>
    <col min="1" max="50" width="2.375" style="23" customWidth="1"/>
    <col min="51" max="69" width="2.875" style="23" customWidth="1"/>
    <col min="70" max="16384" width="9" style="23"/>
  </cols>
  <sheetData>
    <row r="1" spans="1:46" ht="12" customHeight="1" x14ac:dyDescent="0.15"/>
    <row r="2" spans="1:46" ht="12" customHeight="1" thickBot="1" x14ac:dyDescent="0.2"/>
    <row r="3" spans="1:46" s="11" customFormat="1" ht="12" customHeight="1" x14ac:dyDescent="0.15">
      <c r="A3" s="10"/>
      <c r="B3" s="10"/>
      <c r="C3" s="10"/>
      <c r="D3" s="10"/>
      <c r="E3" s="229" t="s">
        <v>34</v>
      </c>
      <c r="F3" s="230"/>
      <c r="G3" s="230"/>
      <c r="H3" s="230"/>
      <c r="I3" s="230"/>
      <c r="J3" s="231"/>
      <c r="K3" s="235">
        <f>'📝現況検査報告書'!H8</f>
        <v>0</v>
      </c>
      <c r="L3" s="236"/>
      <c r="M3" s="236"/>
      <c r="N3" s="236"/>
      <c r="O3" s="236"/>
      <c r="P3" s="236"/>
      <c r="Q3" s="236"/>
      <c r="R3" s="237"/>
      <c r="S3" s="241" t="s">
        <v>35</v>
      </c>
      <c r="T3" s="230"/>
      <c r="U3" s="230"/>
      <c r="V3" s="230"/>
      <c r="W3" s="230"/>
      <c r="X3" s="231"/>
      <c r="Y3" s="235">
        <f>'📝現況検査報告書'!H6</f>
        <v>0</v>
      </c>
      <c r="Z3" s="243"/>
      <c r="AA3" s="243"/>
      <c r="AB3" s="243"/>
      <c r="AC3" s="243"/>
      <c r="AD3" s="243"/>
      <c r="AE3" s="243"/>
      <c r="AF3" s="243"/>
      <c r="AG3" s="243"/>
      <c r="AH3" s="243"/>
      <c r="AI3" s="243"/>
      <c r="AJ3" s="243"/>
      <c r="AK3" s="243"/>
      <c r="AL3" s="243"/>
      <c r="AM3" s="243"/>
      <c r="AN3" s="243"/>
      <c r="AO3" s="243"/>
      <c r="AP3" s="244"/>
      <c r="AQ3" s="10"/>
      <c r="AR3" s="10"/>
    </row>
    <row r="4" spans="1:46" s="11" customFormat="1" ht="12" customHeight="1" thickBot="1" x14ac:dyDescent="0.2">
      <c r="A4" s="10"/>
      <c r="B4" s="10"/>
      <c r="C4" s="10"/>
      <c r="D4" s="10"/>
      <c r="E4" s="232"/>
      <c r="F4" s="233"/>
      <c r="G4" s="233"/>
      <c r="H4" s="233"/>
      <c r="I4" s="233"/>
      <c r="J4" s="234"/>
      <c r="K4" s="238"/>
      <c r="L4" s="239"/>
      <c r="M4" s="239"/>
      <c r="N4" s="239"/>
      <c r="O4" s="239"/>
      <c r="P4" s="239"/>
      <c r="Q4" s="239"/>
      <c r="R4" s="240"/>
      <c r="S4" s="242"/>
      <c r="T4" s="233"/>
      <c r="U4" s="233"/>
      <c r="V4" s="233"/>
      <c r="W4" s="233"/>
      <c r="X4" s="234"/>
      <c r="Y4" s="245"/>
      <c r="Z4" s="246"/>
      <c r="AA4" s="246"/>
      <c r="AB4" s="246"/>
      <c r="AC4" s="246"/>
      <c r="AD4" s="246"/>
      <c r="AE4" s="246"/>
      <c r="AF4" s="246"/>
      <c r="AG4" s="246"/>
      <c r="AH4" s="246"/>
      <c r="AI4" s="246"/>
      <c r="AJ4" s="246"/>
      <c r="AK4" s="246"/>
      <c r="AL4" s="246"/>
      <c r="AM4" s="246"/>
      <c r="AN4" s="246"/>
      <c r="AO4" s="246"/>
      <c r="AP4" s="247"/>
      <c r="AQ4" s="10"/>
      <c r="AR4" s="10"/>
    </row>
    <row r="5" spans="1:46" s="1" customFormat="1" ht="12" customHeight="1" x14ac:dyDescent="0.15">
      <c r="A5" s="58"/>
      <c r="B5" s="58"/>
      <c r="C5" s="58"/>
      <c r="D5" s="63"/>
      <c r="E5" s="36"/>
      <c r="F5" s="22"/>
      <c r="G5" s="22"/>
      <c r="H5" s="22"/>
      <c r="I5" s="22"/>
      <c r="J5" s="22"/>
      <c r="K5" s="22"/>
      <c r="L5" s="22"/>
      <c r="S5" s="57"/>
      <c r="Y5" s="22"/>
      <c r="AA5" s="58"/>
      <c r="AC5" s="58"/>
      <c r="AE5" s="82"/>
      <c r="AF5" s="59"/>
      <c r="AG5" s="60"/>
      <c r="AH5" s="60"/>
      <c r="AI5" s="60"/>
      <c r="AJ5" s="60"/>
      <c r="AK5"/>
    </row>
    <row r="6" spans="1:46" ht="18" customHeight="1" thickBot="1" x14ac:dyDescent="0.2">
      <c r="E6" s="206" t="s">
        <v>222</v>
      </c>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3"/>
      <c r="AP6" s="205"/>
      <c r="AQ6" s="26"/>
      <c r="AR6" s="26"/>
      <c r="AS6" s="26"/>
      <c r="AT6" s="26"/>
    </row>
    <row r="7" spans="1:46" s="24" customFormat="1" ht="9.9499999999999993" customHeight="1" x14ac:dyDescent="0.15">
      <c r="E7" s="699" t="s">
        <v>98</v>
      </c>
      <c r="F7" s="700"/>
      <c r="G7" s="704" t="s">
        <v>99</v>
      </c>
      <c r="H7" s="705"/>
      <c r="I7" s="705"/>
      <c r="J7" s="705"/>
      <c r="K7" s="705"/>
      <c r="L7" s="705"/>
      <c r="M7" s="705"/>
      <c r="N7" s="706"/>
      <c r="O7" s="713" t="s">
        <v>100</v>
      </c>
      <c r="P7" s="713"/>
      <c r="Q7" s="713"/>
      <c r="R7" s="713"/>
      <c r="S7" s="713"/>
      <c r="T7" s="713"/>
      <c r="U7" s="713"/>
      <c r="V7" s="716" t="s">
        <v>101</v>
      </c>
      <c r="W7" s="716"/>
      <c r="X7" s="716"/>
      <c r="Y7" s="716"/>
      <c r="Z7" s="716"/>
      <c r="AA7" s="716"/>
      <c r="AB7" s="704"/>
      <c r="AC7" s="720" t="s">
        <v>102</v>
      </c>
      <c r="AD7" s="713"/>
      <c r="AE7" s="713"/>
      <c r="AF7" s="713"/>
      <c r="AG7" s="713"/>
      <c r="AH7" s="713"/>
      <c r="AI7" s="713"/>
      <c r="AJ7" s="713"/>
      <c r="AK7" s="713"/>
      <c r="AL7" s="713"/>
      <c r="AM7" s="713"/>
      <c r="AN7" s="713"/>
      <c r="AO7" s="713"/>
      <c r="AP7" s="721"/>
    </row>
    <row r="8" spans="1:46" s="24" customFormat="1" ht="9.9499999999999993" customHeight="1" x14ac:dyDescent="0.15">
      <c r="E8" s="701"/>
      <c r="F8" s="636"/>
      <c r="G8" s="707"/>
      <c r="H8" s="708"/>
      <c r="I8" s="708"/>
      <c r="J8" s="708"/>
      <c r="K8" s="708"/>
      <c r="L8" s="708"/>
      <c r="M8" s="708"/>
      <c r="N8" s="709"/>
      <c r="O8" s="714"/>
      <c r="P8" s="714"/>
      <c r="Q8" s="714"/>
      <c r="R8" s="714"/>
      <c r="S8" s="714"/>
      <c r="T8" s="714"/>
      <c r="U8" s="714"/>
      <c r="V8" s="717"/>
      <c r="W8" s="717"/>
      <c r="X8" s="717"/>
      <c r="Y8" s="717"/>
      <c r="Z8" s="717"/>
      <c r="AA8" s="717"/>
      <c r="AB8" s="707"/>
      <c r="AC8" s="722"/>
      <c r="AD8" s="714"/>
      <c r="AE8" s="714"/>
      <c r="AF8" s="714"/>
      <c r="AG8" s="714"/>
      <c r="AH8" s="714"/>
      <c r="AI8" s="714"/>
      <c r="AJ8" s="714"/>
      <c r="AK8" s="714"/>
      <c r="AL8" s="714"/>
      <c r="AM8" s="714"/>
      <c r="AN8" s="714"/>
      <c r="AO8" s="714"/>
      <c r="AP8" s="723"/>
    </row>
    <row r="9" spans="1:46" s="24" customFormat="1" ht="9.9499999999999993" customHeight="1" x14ac:dyDescent="0.15">
      <c r="E9" s="701"/>
      <c r="F9" s="636"/>
      <c r="G9" s="707"/>
      <c r="H9" s="708"/>
      <c r="I9" s="708"/>
      <c r="J9" s="708"/>
      <c r="K9" s="708"/>
      <c r="L9" s="708"/>
      <c r="M9" s="708"/>
      <c r="N9" s="709"/>
      <c r="O9" s="714"/>
      <c r="P9" s="714"/>
      <c r="Q9" s="714"/>
      <c r="R9" s="714"/>
      <c r="S9" s="714"/>
      <c r="T9" s="714"/>
      <c r="U9" s="714"/>
      <c r="V9" s="718"/>
      <c r="W9" s="718"/>
      <c r="X9" s="718"/>
      <c r="Y9" s="718"/>
      <c r="Z9" s="718"/>
      <c r="AA9" s="718"/>
      <c r="AB9" s="719"/>
      <c r="AC9" s="724"/>
      <c r="AD9" s="679"/>
      <c r="AE9" s="679"/>
      <c r="AF9" s="679"/>
      <c r="AG9" s="679"/>
      <c r="AH9" s="679"/>
      <c r="AI9" s="679"/>
      <c r="AJ9" s="679"/>
      <c r="AK9" s="679"/>
      <c r="AL9" s="679"/>
      <c r="AM9" s="679"/>
      <c r="AN9" s="679"/>
      <c r="AO9" s="679"/>
      <c r="AP9" s="725"/>
    </row>
    <row r="10" spans="1:46" s="24" customFormat="1" ht="9.9499999999999993" customHeight="1" x14ac:dyDescent="0.15">
      <c r="E10" s="701"/>
      <c r="F10" s="636"/>
      <c r="G10" s="707"/>
      <c r="H10" s="708"/>
      <c r="I10" s="708"/>
      <c r="J10" s="708"/>
      <c r="K10" s="708"/>
      <c r="L10" s="708"/>
      <c r="M10" s="708"/>
      <c r="N10" s="709"/>
      <c r="O10" s="714"/>
      <c r="P10" s="714"/>
      <c r="Q10" s="714"/>
      <c r="R10" s="714"/>
      <c r="S10" s="714"/>
      <c r="T10" s="714"/>
      <c r="U10" s="714"/>
      <c r="V10" s="714" t="s">
        <v>103</v>
      </c>
      <c r="W10" s="714"/>
      <c r="X10" s="714"/>
      <c r="Y10" s="714"/>
      <c r="Z10" s="714"/>
      <c r="AA10" s="714"/>
      <c r="AB10" s="726"/>
      <c r="AC10" s="728" t="s">
        <v>104</v>
      </c>
      <c r="AD10" s="729"/>
      <c r="AE10" s="729"/>
      <c r="AF10" s="714" t="s">
        <v>105</v>
      </c>
      <c r="AG10" s="714"/>
      <c r="AH10" s="714"/>
      <c r="AI10" s="714"/>
      <c r="AJ10" s="734" t="s">
        <v>106</v>
      </c>
      <c r="AK10" s="734"/>
      <c r="AL10" s="734"/>
      <c r="AM10" s="734"/>
      <c r="AN10" s="734"/>
      <c r="AO10" s="734"/>
      <c r="AP10" s="735"/>
    </row>
    <row r="11" spans="1:46" s="24" customFormat="1" ht="9.9499999999999993" customHeight="1" x14ac:dyDescent="0.15">
      <c r="E11" s="701"/>
      <c r="F11" s="636"/>
      <c r="G11" s="707"/>
      <c r="H11" s="708"/>
      <c r="I11" s="708"/>
      <c r="J11" s="708"/>
      <c r="K11" s="708"/>
      <c r="L11" s="708"/>
      <c r="M11" s="708"/>
      <c r="N11" s="709"/>
      <c r="O11" s="714"/>
      <c r="P11" s="714"/>
      <c r="Q11" s="714"/>
      <c r="R11" s="714"/>
      <c r="S11" s="714"/>
      <c r="T11" s="714"/>
      <c r="U11" s="714"/>
      <c r="V11" s="714"/>
      <c r="W11" s="714"/>
      <c r="X11" s="714"/>
      <c r="Y11" s="714"/>
      <c r="Z11" s="714"/>
      <c r="AA11" s="714"/>
      <c r="AB11" s="726"/>
      <c r="AC11" s="730"/>
      <c r="AD11" s="731"/>
      <c r="AE11" s="731"/>
      <c r="AF11" s="714"/>
      <c r="AG11" s="714"/>
      <c r="AH11" s="714"/>
      <c r="AI11" s="714"/>
      <c r="AJ11" s="714"/>
      <c r="AK11" s="714"/>
      <c r="AL11" s="714"/>
      <c r="AM11" s="714"/>
      <c r="AN11" s="714"/>
      <c r="AO11" s="714"/>
      <c r="AP11" s="723"/>
    </row>
    <row r="12" spans="1:46" s="24" customFormat="1" ht="9.9499999999999993" customHeight="1" thickBot="1" x14ac:dyDescent="0.2">
      <c r="E12" s="702"/>
      <c r="F12" s="703"/>
      <c r="G12" s="710"/>
      <c r="H12" s="711"/>
      <c r="I12" s="711"/>
      <c r="J12" s="711"/>
      <c r="K12" s="711"/>
      <c r="L12" s="711"/>
      <c r="M12" s="711"/>
      <c r="N12" s="712"/>
      <c r="O12" s="715"/>
      <c r="P12" s="715"/>
      <c r="Q12" s="715"/>
      <c r="R12" s="715"/>
      <c r="S12" s="715"/>
      <c r="T12" s="715"/>
      <c r="U12" s="715"/>
      <c r="V12" s="715"/>
      <c r="W12" s="715"/>
      <c r="X12" s="715"/>
      <c r="Y12" s="715"/>
      <c r="Z12" s="715"/>
      <c r="AA12" s="715"/>
      <c r="AB12" s="727"/>
      <c r="AC12" s="732"/>
      <c r="AD12" s="733"/>
      <c r="AE12" s="733"/>
      <c r="AF12" s="715"/>
      <c r="AG12" s="715"/>
      <c r="AH12" s="715"/>
      <c r="AI12" s="715"/>
      <c r="AJ12" s="715"/>
      <c r="AK12" s="715"/>
      <c r="AL12" s="715"/>
      <c r="AM12" s="715"/>
      <c r="AN12" s="715"/>
      <c r="AO12" s="715"/>
      <c r="AP12" s="736"/>
    </row>
    <row r="13" spans="1:46" ht="9.9499999999999993" customHeight="1" thickTop="1" x14ac:dyDescent="0.15">
      <c r="E13" s="750">
        <v>2</v>
      </c>
      <c r="F13" s="714"/>
      <c r="G13" s="726" t="s">
        <v>107</v>
      </c>
      <c r="H13" s="754"/>
      <c r="I13" s="754"/>
      <c r="J13" s="754"/>
      <c r="K13" s="754"/>
      <c r="L13" s="754"/>
      <c r="M13" s="754"/>
      <c r="N13" s="755"/>
      <c r="O13" s="679" t="s">
        <v>8</v>
      </c>
      <c r="P13" s="681" t="s">
        <v>108</v>
      </c>
      <c r="Q13" s="681"/>
      <c r="R13" s="681"/>
      <c r="S13" s="681" t="s">
        <v>109</v>
      </c>
      <c r="T13" s="681"/>
      <c r="U13" s="681"/>
      <c r="V13" s="752"/>
      <c r="W13" s="752"/>
      <c r="X13" s="752"/>
      <c r="Y13" s="666" t="s">
        <v>110</v>
      </c>
      <c r="Z13" s="666">
        <v>1000</v>
      </c>
      <c r="AA13" s="666"/>
      <c r="AB13" s="667"/>
      <c r="AC13" s="737">
        <v>0</v>
      </c>
      <c r="AD13" s="666"/>
      <c r="AE13" s="666"/>
      <c r="AF13" s="666" t="s">
        <v>110</v>
      </c>
      <c r="AG13" s="666">
        <v>2000</v>
      </c>
      <c r="AH13" s="666"/>
      <c r="AI13" s="666"/>
      <c r="AJ13" s="686">
        <f>IFERROR(1000*AC13/AG13,"")</f>
        <v>0</v>
      </c>
      <c r="AK13" s="686"/>
      <c r="AL13" s="686"/>
      <c r="AM13" s="666" t="s">
        <v>110</v>
      </c>
      <c r="AN13" s="666">
        <v>1000</v>
      </c>
      <c r="AO13" s="666"/>
      <c r="AP13" s="687"/>
    </row>
    <row r="14" spans="1:46" ht="9.9499999999999993" customHeight="1" x14ac:dyDescent="0.15">
      <c r="E14" s="750"/>
      <c r="F14" s="714"/>
      <c r="G14" s="726"/>
      <c r="H14" s="754"/>
      <c r="I14" s="754"/>
      <c r="J14" s="754"/>
      <c r="K14" s="754"/>
      <c r="L14" s="754"/>
      <c r="M14" s="754"/>
      <c r="N14" s="755"/>
      <c r="O14" s="680"/>
      <c r="P14" s="664"/>
      <c r="Q14" s="664"/>
      <c r="R14" s="664"/>
      <c r="S14" s="664"/>
      <c r="T14" s="664"/>
      <c r="U14" s="664"/>
      <c r="V14" s="742"/>
      <c r="W14" s="742"/>
      <c r="X14" s="742"/>
      <c r="Y14" s="628"/>
      <c r="Z14" s="645"/>
      <c r="AA14" s="645"/>
      <c r="AB14" s="646"/>
      <c r="AC14" s="744"/>
      <c r="AD14" s="628"/>
      <c r="AE14" s="628"/>
      <c r="AF14" s="628"/>
      <c r="AG14" s="628"/>
      <c r="AH14" s="628"/>
      <c r="AI14" s="628"/>
      <c r="AJ14" s="626"/>
      <c r="AK14" s="626"/>
      <c r="AL14" s="626"/>
      <c r="AM14" s="628"/>
      <c r="AN14" s="628"/>
      <c r="AO14" s="628"/>
      <c r="AP14" s="630"/>
    </row>
    <row r="15" spans="1:46" ht="9.9499999999999993" customHeight="1" x14ac:dyDescent="0.15">
      <c r="E15" s="750"/>
      <c r="F15" s="714"/>
      <c r="G15" s="726"/>
      <c r="H15" s="754"/>
      <c r="I15" s="754"/>
      <c r="J15" s="754"/>
      <c r="K15" s="754"/>
      <c r="L15" s="754"/>
      <c r="M15" s="754"/>
      <c r="N15" s="755"/>
      <c r="O15" s="680"/>
      <c r="P15" s="664" t="s">
        <v>111</v>
      </c>
      <c r="Q15" s="664"/>
      <c r="R15" s="664"/>
      <c r="S15" s="664" t="s">
        <v>112</v>
      </c>
      <c r="T15" s="664"/>
      <c r="U15" s="664"/>
      <c r="V15" s="742"/>
      <c r="W15" s="742"/>
      <c r="X15" s="742"/>
      <c r="Y15" s="628" t="s">
        <v>110</v>
      </c>
      <c r="Z15" s="628">
        <v>1000</v>
      </c>
      <c r="AA15" s="628"/>
      <c r="AB15" s="652"/>
      <c r="AC15" s="744">
        <v>3</v>
      </c>
      <c r="AD15" s="628"/>
      <c r="AE15" s="628"/>
      <c r="AF15" s="628" t="s">
        <v>110</v>
      </c>
      <c r="AG15" s="628">
        <v>1500</v>
      </c>
      <c r="AH15" s="628"/>
      <c r="AI15" s="628"/>
      <c r="AJ15" s="626">
        <f>IFERROR(1000*AC15/AG15,"")</f>
        <v>2</v>
      </c>
      <c r="AK15" s="626"/>
      <c r="AL15" s="626"/>
      <c r="AM15" s="628" t="s">
        <v>110</v>
      </c>
      <c r="AN15" s="628">
        <v>1000</v>
      </c>
      <c r="AO15" s="628"/>
      <c r="AP15" s="630"/>
    </row>
    <row r="16" spans="1:46" ht="9.9499999999999993" customHeight="1" x14ac:dyDescent="0.15">
      <c r="E16" s="750"/>
      <c r="F16" s="714"/>
      <c r="G16" s="726"/>
      <c r="H16" s="754"/>
      <c r="I16" s="754"/>
      <c r="J16" s="754"/>
      <c r="K16" s="754"/>
      <c r="L16" s="754"/>
      <c r="M16" s="754"/>
      <c r="N16" s="755"/>
      <c r="O16" s="680"/>
      <c r="P16" s="664"/>
      <c r="Q16" s="664"/>
      <c r="R16" s="664"/>
      <c r="S16" s="664"/>
      <c r="T16" s="664"/>
      <c r="U16" s="664"/>
      <c r="V16" s="742"/>
      <c r="W16" s="742"/>
      <c r="X16" s="742"/>
      <c r="Y16" s="628"/>
      <c r="Z16" s="628"/>
      <c r="AA16" s="628"/>
      <c r="AB16" s="652"/>
      <c r="AC16" s="744"/>
      <c r="AD16" s="628"/>
      <c r="AE16" s="628"/>
      <c r="AF16" s="628"/>
      <c r="AG16" s="628"/>
      <c r="AH16" s="628"/>
      <c r="AI16" s="628"/>
      <c r="AJ16" s="626"/>
      <c r="AK16" s="626"/>
      <c r="AL16" s="626"/>
      <c r="AM16" s="628"/>
      <c r="AN16" s="628"/>
      <c r="AO16" s="628"/>
      <c r="AP16" s="630"/>
    </row>
    <row r="17" spans="5:51" ht="9.9499999999999993" customHeight="1" x14ac:dyDescent="0.15">
      <c r="E17" s="750"/>
      <c r="F17" s="714"/>
      <c r="G17" s="726"/>
      <c r="H17" s="754"/>
      <c r="I17" s="754"/>
      <c r="J17" s="754"/>
      <c r="K17" s="754"/>
      <c r="L17" s="754"/>
      <c r="M17" s="754"/>
      <c r="N17" s="755"/>
      <c r="O17" s="680"/>
      <c r="P17" s="664" t="s">
        <v>113</v>
      </c>
      <c r="Q17" s="664"/>
      <c r="R17" s="664"/>
      <c r="S17" s="664" t="s">
        <v>114</v>
      </c>
      <c r="T17" s="664"/>
      <c r="U17" s="664"/>
      <c r="V17" s="742"/>
      <c r="W17" s="742"/>
      <c r="X17" s="742"/>
      <c r="Y17" s="628" t="s">
        <v>110</v>
      </c>
      <c r="Z17" s="666">
        <v>1000</v>
      </c>
      <c r="AA17" s="666"/>
      <c r="AB17" s="667"/>
      <c r="AC17" s="744">
        <v>4</v>
      </c>
      <c r="AD17" s="628"/>
      <c r="AE17" s="628"/>
      <c r="AF17" s="628" t="s">
        <v>110</v>
      </c>
      <c r="AG17" s="628">
        <v>3000</v>
      </c>
      <c r="AH17" s="628"/>
      <c r="AI17" s="628"/>
      <c r="AJ17" s="626">
        <f>IFERROR(1000*AC17/AG17,"")</f>
        <v>1.3333333333333333</v>
      </c>
      <c r="AK17" s="626"/>
      <c r="AL17" s="626"/>
      <c r="AM17" s="628" t="s">
        <v>110</v>
      </c>
      <c r="AN17" s="628">
        <v>1000</v>
      </c>
      <c r="AO17" s="628"/>
      <c r="AP17" s="630"/>
    </row>
    <row r="18" spans="5:51" ht="9.9499999999999993" customHeight="1" x14ac:dyDescent="0.15">
      <c r="E18" s="750"/>
      <c r="F18" s="714"/>
      <c r="G18" s="726"/>
      <c r="H18" s="754"/>
      <c r="I18" s="754"/>
      <c r="J18" s="754"/>
      <c r="K18" s="754"/>
      <c r="L18" s="754"/>
      <c r="M18" s="754"/>
      <c r="N18" s="755"/>
      <c r="O18" s="680"/>
      <c r="P18" s="665"/>
      <c r="Q18" s="665"/>
      <c r="R18" s="665"/>
      <c r="S18" s="665"/>
      <c r="T18" s="665"/>
      <c r="U18" s="665"/>
      <c r="V18" s="749"/>
      <c r="W18" s="749"/>
      <c r="X18" s="749"/>
      <c r="Y18" s="658"/>
      <c r="Z18" s="628"/>
      <c r="AA18" s="628"/>
      <c r="AB18" s="668"/>
      <c r="AC18" s="738"/>
      <c r="AD18" s="658"/>
      <c r="AE18" s="658"/>
      <c r="AF18" s="658"/>
      <c r="AG18" s="658"/>
      <c r="AH18" s="658"/>
      <c r="AI18" s="658"/>
      <c r="AJ18" s="662"/>
      <c r="AK18" s="662"/>
      <c r="AL18" s="662"/>
      <c r="AM18" s="658"/>
      <c r="AN18" s="658"/>
      <c r="AO18" s="658"/>
      <c r="AP18" s="663"/>
    </row>
    <row r="19" spans="5:51" ht="9.9499999999999993" customHeight="1" x14ac:dyDescent="0.15">
      <c r="E19" s="750"/>
      <c r="F19" s="714"/>
      <c r="G19" s="726"/>
      <c r="H19" s="754"/>
      <c r="I19" s="754"/>
      <c r="J19" s="754"/>
      <c r="K19" s="754"/>
      <c r="L19" s="754"/>
      <c r="M19" s="754"/>
      <c r="N19" s="755"/>
      <c r="O19" s="636" t="s">
        <v>115</v>
      </c>
      <c r="P19" s="698" t="s">
        <v>116</v>
      </c>
      <c r="Q19" s="698"/>
      <c r="R19" s="698"/>
      <c r="S19" s="640"/>
      <c r="T19" s="640"/>
      <c r="U19" s="640"/>
      <c r="V19" s="741"/>
      <c r="W19" s="741"/>
      <c r="X19" s="741"/>
      <c r="Y19" s="634" t="s">
        <v>110</v>
      </c>
      <c r="Z19" s="634">
        <v>1000</v>
      </c>
      <c r="AA19" s="634"/>
      <c r="AB19" s="644"/>
      <c r="AC19" s="743">
        <v>4</v>
      </c>
      <c r="AD19" s="634"/>
      <c r="AE19" s="634"/>
      <c r="AF19" s="634" t="s">
        <v>110</v>
      </c>
      <c r="AG19" s="634">
        <v>1500</v>
      </c>
      <c r="AH19" s="634"/>
      <c r="AI19" s="634"/>
      <c r="AJ19" s="740">
        <f>IFERROR(1000*AC19/AG19,"")</f>
        <v>2.6666666666666665</v>
      </c>
      <c r="AK19" s="740"/>
      <c r="AL19" s="740"/>
      <c r="AM19" s="634" t="s">
        <v>110</v>
      </c>
      <c r="AN19" s="634">
        <v>1000</v>
      </c>
      <c r="AO19" s="634"/>
      <c r="AP19" s="635"/>
    </row>
    <row r="20" spans="5:51" ht="9.9499999999999993" customHeight="1" x14ac:dyDescent="0.15">
      <c r="E20" s="750"/>
      <c r="F20" s="714"/>
      <c r="G20" s="726"/>
      <c r="H20" s="754"/>
      <c r="I20" s="754"/>
      <c r="J20" s="754"/>
      <c r="K20" s="754"/>
      <c r="L20" s="754"/>
      <c r="M20" s="754"/>
      <c r="N20" s="755"/>
      <c r="O20" s="636"/>
      <c r="P20" s="664"/>
      <c r="Q20" s="664"/>
      <c r="R20" s="664"/>
      <c r="S20" s="641"/>
      <c r="T20" s="641"/>
      <c r="U20" s="641"/>
      <c r="V20" s="745"/>
      <c r="W20" s="745"/>
      <c r="X20" s="745"/>
      <c r="Y20" s="645"/>
      <c r="Z20" s="645"/>
      <c r="AA20" s="645"/>
      <c r="AB20" s="646"/>
      <c r="AC20" s="746"/>
      <c r="AD20" s="645"/>
      <c r="AE20" s="645"/>
      <c r="AF20" s="645"/>
      <c r="AG20" s="645"/>
      <c r="AH20" s="645"/>
      <c r="AI20" s="645"/>
      <c r="AJ20" s="747"/>
      <c r="AK20" s="747"/>
      <c r="AL20" s="747"/>
      <c r="AM20" s="645"/>
      <c r="AN20" s="645"/>
      <c r="AO20" s="645"/>
      <c r="AP20" s="748"/>
    </row>
    <row r="21" spans="5:51" ht="9.9499999999999993" customHeight="1" x14ac:dyDescent="0.15">
      <c r="E21" s="750"/>
      <c r="F21" s="714"/>
      <c r="G21" s="726"/>
      <c r="H21" s="754"/>
      <c r="I21" s="754"/>
      <c r="J21" s="754"/>
      <c r="K21" s="754"/>
      <c r="L21" s="754"/>
      <c r="M21" s="754"/>
      <c r="N21" s="755"/>
      <c r="O21" s="636"/>
      <c r="P21" s="664" t="s">
        <v>117</v>
      </c>
      <c r="Q21" s="664"/>
      <c r="R21" s="664"/>
      <c r="S21" s="641"/>
      <c r="T21" s="641"/>
      <c r="U21" s="641"/>
      <c r="V21" s="742"/>
      <c r="W21" s="742"/>
      <c r="X21" s="742"/>
      <c r="Y21" s="628" t="s">
        <v>110</v>
      </c>
      <c r="Z21" s="628">
        <v>1000</v>
      </c>
      <c r="AA21" s="628"/>
      <c r="AB21" s="652"/>
      <c r="AC21" s="744">
        <v>3</v>
      </c>
      <c r="AD21" s="628"/>
      <c r="AE21" s="628"/>
      <c r="AF21" s="628" t="s">
        <v>110</v>
      </c>
      <c r="AG21" s="628">
        <v>1500</v>
      </c>
      <c r="AH21" s="628"/>
      <c r="AI21" s="628"/>
      <c r="AJ21" s="662">
        <f>IFERROR(1000*AC21/AG21,"")</f>
        <v>2</v>
      </c>
      <c r="AK21" s="662"/>
      <c r="AL21" s="662"/>
      <c r="AM21" s="628" t="s">
        <v>110</v>
      </c>
      <c r="AN21" s="628">
        <v>1000</v>
      </c>
      <c r="AO21" s="628"/>
      <c r="AP21" s="630"/>
    </row>
    <row r="22" spans="5:51" ht="9.9499999999999993" customHeight="1" x14ac:dyDescent="0.15">
      <c r="E22" s="750"/>
      <c r="F22" s="714"/>
      <c r="G22" s="726"/>
      <c r="H22" s="754"/>
      <c r="I22" s="754"/>
      <c r="J22" s="754"/>
      <c r="K22" s="754"/>
      <c r="L22" s="754"/>
      <c r="M22" s="754"/>
      <c r="N22" s="755"/>
      <c r="O22" s="636"/>
      <c r="P22" s="665"/>
      <c r="Q22" s="665"/>
      <c r="R22" s="665"/>
      <c r="S22" s="656"/>
      <c r="T22" s="656"/>
      <c r="U22" s="656"/>
      <c r="V22" s="749"/>
      <c r="W22" s="749"/>
      <c r="X22" s="749"/>
      <c r="Y22" s="658"/>
      <c r="Z22" s="658"/>
      <c r="AA22" s="658"/>
      <c r="AB22" s="659"/>
      <c r="AC22" s="738"/>
      <c r="AD22" s="658"/>
      <c r="AE22" s="658"/>
      <c r="AF22" s="658"/>
      <c r="AG22" s="658"/>
      <c r="AH22" s="658"/>
      <c r="AI22" s="658"/>
      <c r="AJ22" s="740"/>
      <c r="AK22" s="740"/>
      <c r="AL22" s="740"/>
      <c r="AM22" s="658"/>
      <c r="AN22" s="658"/>
      <c r="AO22" s="658"/>
      <c r="AP22" s="663"/>
    </row>
    <row r="23" spans="5:51" ht="9.9499999999999993" customHeight="1" x14ac:dyDescent="0.15">
      <c r="E23" s="750"/>
      <c r="F23" s="714"/>
      <c r="G23" s="726"/>
      <c r="H23" s="754"/>
      <c r="I23" s="754"/>
      <c r="J23" s="754"/>
      <c r="K23" s="754"/>
      <c r="L23" s="754"/>
      <c r="M23" s="754"/>
      <c r="N23" s="755"/>
      <c r="O23" s="636" t="s">
        <v>25</v>
      </c>
      <c r="P23" s="698" t="s">
        <v>118</v>
      </c>
      <c r="Q23" s="698"/>
      <c r="R23" s="698"/>
      <c r="S23" s="640"/>
      <c r="T23" s="640"/>
      <c r="U23" s="640"/>
      <c r="V23" s="741"/>
      <c r="W23" s="741"/>
      <c r="X23" s="741"/>
      <c r="Y23" s="634" t="s">
        <v>110</v>
      </c>
      <c r="Z23" s="634">
        <v>1000</v>
      </c>
      <c r="AA23" s="634"/>
      <c r="AB23" s="644"/>
      <c r="AC23" s="743">
        <v>2</v>
      </c>
      <c r="AD23" s="634"/>
      <c r="AE23" s="634"/>
      <c r="AF23" s="634" t="s">
        <v>110</v>
      </c>
      <c r="AG23" s="634">
        <v>2000</v>
      </c>
      <c r="AH23" s="634"/>
      <c r="AI23" s="634"/>
      <c r="AJ23" s="740">
        <f>IFERROR(1000*AC23/AG23,"")</f>
        <v>1</v>
      </c>
      <c r="AK23" s="740"/>
      <c r="AL23" s="740"/>
      <c r="AM23" s="634" t="s">
        <v>110</v>
      </c>
      <c r="AN23" s="634">
        <v>1000</v>
      </c>
      <c r="AO23" s="634"/>
      <c r="AP23" s="635"/>
    </row>
    <row r="24" spans="5:51" ht="9.9499999999999993" customHeight="1" x14ac:dyDescent="0.15">
      <c r="E24" s="750"/>
      <c r="F24" s="714"/>
      <c r="G24" s="726"/>
      <c r="H24" s="754"/>
      <c r="I24" s="754"/>
      <c r="J24" s="754"/>
      <c r="K24" s="754"/>
      <c r="L24" s="754"/>
      <c r="M24" s="754"/>
      <c r="N24" s="755"/>
      <c r="O24" s="636"/>
      <c r="P24" s="664"/>
      <c r="Q24" s="664"/>
      <c r="R24" s="664"/>
      <c r="S24" s="641"/>
      <c r="T24" s="641"/>
      <c r="U24" s="641"/>
      <c r="V24" s="742"/>
      <c r="W24" s="742"/>
      <c r="X24" s="742"/>
      <c r="Y24" s="628"/>
      <c r="Z24" s="628"/>
      <c r="AA24" s="628"/>
      <c r="AB24" s="668"/>
      <c r="AC24" s="744"/>
      <c r="AD24" s="628"/>
      <c r="AE24" s="628"/>
      <c r="AF24" s="628"/>
      <c r="AG24" s="628"/>
      <c r="AH24" s="628"/>
      <c r="AI24" s="628"/>
      <c r="AJ24" s="633"/>
      <c r="AK24" s="633"/>
      <c r="AL24" s="633"/>
      <c r="AM24" s="628"/>
      <c r="AN24" s="628"/>
      <c r="AO24" s="628"/>
      <c r="AP24" s="630"/>
    </row>
    <row r="25" spans="5:51" ht="9.9499999999999993" customHeight="1" x14ac:dyDescent="0.15">
      <c r="E25" s="750"/>
      <c r="F25" s="714"/>
      <c r="G25" s="726"/>
      <c r="H25" s="754"/>
      <c r="I25" s="754"/>
      <c r="J25" s="754"/>
      <c r="K25" s="754"/>
      <c r="L25" s="754"/>
      <c r="M25" s="754"/>
      <c r="N25" s="755"/>
      <c r="O25" s="636"/>
      <c r="P25" s="664" t="s">
        <v>119</v>
      </c>
      <c r="Q25" s="664"/>
      <c r="R25" s="664"/>
      <c r="S25" s="641"/>
      <c r="T25" s="641"/>
      <c r="U25" s="641"/>
      <c r="V25" s="752"/>
      <c r="W25" s="752"/>
      <c r="X25" s="752"/>
      <c r="Y25" s="666" t="s">
        <v>110</v>
      </c>
      <c r="Z25" s="666">
        <v>1000</v>
      </c>
      <c r="AA25" s="666"/>
      <c r="AB25" s="753"/>
      <c r="AC25" s="737">
        <v>3</v>
      </c>
      <c r="AD25" s="666"/>
      <c r="AE25" s="666"/>
      <c r="AF25" s="666" t="s">
        <v>110</v>
      </c>
      <c r="AG25" s="666">
        <v>2000</v>
      </c>
      <c r="AH25" s="666"/>
      <c r="AI25" s="666"/>
      <c r="AJ25" s="739">
        <f>IFERROR(1000*AC25/AG25,"")</f>
        <v>1.5</v>
      </c>
      <c r="AK25" s="739"/>
      <c r="AL25" s="739"/>
      <c r="AM25" s="666" t="s">
        <v>110</v>
      </c>
      <c r="AN25" s="666">
        <v>1000</v>
      </c>
      <c r="AO25" s="666"/>
      <c r="AP25" s="687"/>
    </row>
    <row r="26" spans="5:51" ht="9.9499999999999993" customHeight="1" x14ac:dyDescent="0.15">
      <c r="E26" s="751"/>
      <c r="F26" s="679"/>
      <c r="G26" s="756"/>
      <c r="H26" s="757"/>
      <c r="I26" s="757"/>
      <c r="J26" s="757"/>
      <c r="K26" s="757"/>
      <c r="L26" s="757"/>
      <c r="M26" s="757"/>
      <c r="N26" s="758"/>
      <c r="O26" s="636"/>
      <c r="P26" s="665"/>
      <c r="Q26" s="665"/>
      <c r="R26" s="665"/>
      <c r="S26" s="656"/>
      <c r="T26" s="656"/>
      <c r="U26" s="656"/>
      <c r="V26" s="749"/>
      <c r="W26" s="749"/>
      <c r="X26" s="749"/>
      <c r="Y26" s="658"/>
      <c r="Z26" s="658"/>
      <c r="AA26" s="658"/>
      <c r="AB26" s="659"/>
      <c r="AC26" s="738"/>
      <c r="AD26" s="658"/>
      <c r="AE26" s="658"/>
      <c r="AF26" s="658"/>
      <c r="AG26" s="658"/>
      <c r="AH26" s="658"/>
      <c r="AI26" s="658"/>
      <c r="AJ26" s="740"/>
      <c r="AK26" s="740"/>
      <c r="AL26" s="740"/>
      <c r="AM26" s="658"/>
      <c r="AN26" s="658"/>
      <c r="AO26" s="658"/>
      <c r="AP26" s="663"/>
    </row>
    <row r="27" spans="5:51" ht="9.9499999999999993" customHeight="1" x14ac:dyDescent="0.15">
      <c r="E27" s="688"/>
      <c r="F27" s="689"/>
      <c r="G27" s="692"/>
      <c r="H27" s="693"/>
      <c r="I27" s="693"/>
      <c r="J27" s="693"/>
      <c r="K27" s="693"/>
      <c r="L27" s="693"/>
      <c r="M27" s="693"/>
      <c r="N27" s="694"/>
      <c r="O27" s="636" t="s">
        <v>8</v>
      </c>
      <c r="P27" s="698" t="s">
        <v>108</v>
      </c>
      <c r="Q27" s="698"/>
      <c r="R27" s="698"/>
      <c r="S27" s="638"/>
      <c r="T27" s="638"/>
      <c r="U27" s="638"/>
      <c r="V27" s="642"/>
      <c r="W27" s="642"/>
      <c r="X27" s="642"/>
      <c r="Y27" s="634" t="s">
        <v>110</v>
      </c>
      <c r="Z27" s="634">
        <v>1000</v>
      </c>
      <c r="AA27" s="634"/>
      <c r="AB27" s="644"/>
      <c r="AC27" s="647"/>
      <c r="AD27" s="632"/>
      <c r="AE27" s="632"/>
      <c r="AF27" s="634" t="s">
        <v>110</v>
      </c>
      <c r="AG27" s="632"/>
      <c r="AH27" s="632"/>
      <c r="AI27" s="632"/>
      <c r="AJ27" s="633" t="str">
        <f>IFERROR(1000*AC27/AG27,"")</f>
        <v/>
      </c>
      <c r="AK27" s="633"/>
      <c r="AL27" s="633"/>
      <c r="AM27" s="634" t="s">
        <v>110</v>
      </c>
      <c r="AN27" s="634">
        <v>1000</v>
      </c>
      <c r="AO27" s="634"/>
      <c r="AP27" s="635"/>
    </row>
    <row r="28" spans="5:51" ht="9.9499999999999993" customHeight="1" x14ac:dyDescent="0.15">
      <c r="E28" s="669"/>
      <c r="F28" s="670"/>
      <c r="G28" s="673"/>
      <c r="H28" s="674"/>
      <c r="I28" s="674"/>
      <c r="J28" s="674"/>
      <c r="K28" s="674"/>
      <c r="L28" s="674"/>
      <c r="M28" s="674"/>
      <c r="N28" s="675"/>
      <c r="O28" s="680"/>
      <c r="P28" s="664"/>
      <c r="Q28" s="664"/>
      <c r="R28" s="664"/>
      <c r="S28" s="639"/>
      <c r="T28" s="639"/>
      <c r="U28" s="639"/>
      <c r="V28" s="643"/>
      <c r="W28" s="643"/>
      <c r="X28" s="643"/>
      <c r="Y28" s="628"/>
      <c r="Z28" s="645"/>
      <c r="AA28" s="645"/>
      <c r="AB28" s="646"/>
      <c r="AC28" s="648"/>
      <c r="AD28" s="624"/>
      <c r="AE28" s="624"/>
      <c r="AF28" s="628"/>
      <c r="AG28" s="624"/>
      <c r="AH28" s="624"/>
      <c r="AI28" s="624"/>
      <c r="AJ28" s="626"/>
      <c r="AK28" s="626"/>
      <c r="AL28" s="626"/>
      <c r="AM28" s="628"/>
      <c r="AN28" s="628"/>
      <c r="AO28" s="628"/>
      <c r="AP28" s="630"/>
    </row>
    <row r="29" spans="5:51" ht="9.9499999999999993" customHeight="1" x14ac:dyDescent="0.15">
      <c r="E29" s="669"/>
      <c r="F29" s="670"/>
      <c r="G29" s="673"/>
      <c r="H29" s="674"/>
      <c r="I29" s="674"/>
      <c r="J29" s="674"/>
      <c r="K29" s="674"/>
      <c r="L29" s="674"/>
      <c r="M29" s="674"/>
      <c r="N29" s="675"/>
      <c r="O29" s="680"/>
      <c r="P29" s="664" t="s">
        <v>111</v>
      </c>
      <c r="Q29" s="664"/>
      <c r="R29" s="664"/>
      <c r="S29" s="639"/>
      <c r="T29" s="639"/>
      <c r="U29" s="639"/>
      <c r="V29" s="643"/>
      <c r="W29" s="643"/>
      <c r="X29" s="643"/>
      <c r="Y29" s="628" t="s">
        <v>110</v>
      </c>
      <c r="Z29" s="628">
        <v>1000</v>
      </c>
      <c r="AA29" s="628"/>
      <c r="AB29" s="652"/>
      <c r="AC29" s="648"/>
      <c r="AD29" s="624"/>
      <c r="AE29" s="624"/>
      <c r="AF29" s="628" t="s">
        <v>110</v>
      </c>
      <c r="AG29" s="624"/>
      <c r="AH29" s="624"/>
      <c r="AI29" s="624"/>
      <c r="AJ29" s="626" t="str">
        <f>IFERROR(1000*AC29/AG29,"")</f>
        <v/>
      </c>
      <c r="AK29" s="626"/>
      <c r="AL29" s="626"/>
      <c r="AM29" s="628" t="s">
        <v>110</v>
      </c>
      <c r="AN29" s="628">
        <v>1000</v>
      </c>
      <c r="AO29" s="628"/>
      <c r="AP29" s="630"/>
    </row>
    <row r="30" spans="5:51" ht="9.9499999999999993" customHeight="1" x14ac:dyDescent="0.15">
      <c r="E30" s="669"/>
      <c r="F30" s="670"/>
      <c r="G30" s="673"/>
      <c r="H30" s="674"/>
      <c r="I30" s="674"/>
      <c r="J30" s="674"/>
      <c r="K30" s="674"/>
      <c r="L30" s="674"/>
      <c r="M30" s="674"/>
      <c r="N30" s="675"/>
      <c r="O30" s="680"/>
      <c r="P30" s="664"/>
      <c r="Q30" s="664"/>
      <c r="R30" s="664"/>
      <c r="S30" s="639"/>
      <c r="T30" s="639"/>
      <c r="U30" s="639"/>
      <c r="V30" s="643"/>
      <c r="W30" s="643"/>
      <c r="X30" s="643"/>
      <c r="Y30" s="628"/>
      <c r="Z30" s="628"/>
      <c r="AA30" s="628"/>
      <c r="AB30" s="652"/>
      <c r="AC30" s="648"/>
      <c r="AD30" s="624"/>
      <c r="AE30" s="624"/>
      <c r="AF30" s="628"/>
      <c r="AG30" s="624"/>
      <c r="AH30" s="624"/>
      <c r="AI30" s="624"/>
      <c r="AJ30" s="626"/>
      <c r="AK30" s="626"/>
      <c r="AL30" s="626"/>
      <c r="AM30" s="628"/>
      <c r="AN30" s="628"/>
      <c r="AO30" s="628"/>
      <c r="AP30" s="630"/>
    </row>
    <row r="31" spans="5:51" ht="9.9499999999999993" customHeight="1" x14ac:dyDescent="0.15">
      <c r="E31" s="669"/>
      <c r="F31" s="670"/>
      <c r="G31" s="673"/>
      <c r="H31" s="674"/>
      <c r="I31" s="674"/>
      <c r="J31" s="674"/>
      <c r="K31" s="674"/>
      <c r="L31" s="674"/>
      <c r="M31" s="674"/>
      <c r="N31" s="675"/>
      <c r="O31" s="680"/>
      <c r="P31" s="664" t="s">
        <v>113</v>
      </c>
      <c r="Q31" s="664"/>
      <c r="R31" s="664"/>
      <c r="S31" s="639"/>
      <c r="T31" s="639"/>
      <c r="U31" s="639"/>
      <c r="V31" s="643"/>
      <c r="W31" s="643"/>
      <c r="X31" s="643"/>
      <c r="Y31" s="628" t="s">
        <v>110</v>
      </c>
      <c r="Z31" s="666">
        <v>1000</v>
      </c>
      <c r="AA31" s="666"/>
      <c r="AB31" s="667"/>
      <c r="AC31" s="648"/>
      <c r="AD31" s="624"/>
      <c r="AE31" s="624"/>
      <c r="AF31" s="628" t="s">
        <v>110</v>
      </c>
      <c r="AG31" s="624"/>
      <c r="AH31" s="624"/>
      <c r="AI31" s="624"/>
      <c r="AJ31" s="626" t="str">
        <f>IFERROR(1000*AC31/AG31,"")</f>
        <v/>
      </c>
      <c r="AK31" s="626"/>
      <c r="AL31" s="626"/>
      <c r="AM31" s="628" t="s">
        <v>110</v>
      </c>
      <c r="AN31" s="628">
        <v>1000</v>
      </c>
      <c r="AO31" s="628"/>
      <c r="AP31" s="630"/>
      <c r="AY31" s="25"/>
    </row>
    <row r="32" spans="5:51" ht="9.9499999999999993" customHeight="1" x14ac:dyDescent="0.15">
      <c r="E32" s="669"/>
      <c r="F32" s="670"/>
      <c r="G32" s="673"/>
      <c r="H32" s="674"/>
      <c r="I32" s="674"/>
      <c r="J32" s="674"/>
      <c r="K32" s="674"/>
      <c r="L32" s="674"/>
      <c r="M32" s="674"/>
      <c r="N32" s="675"/>
      <c r="O32" s="680"/>
      <c r="P32" s="665"/>
      <c r="Q32" s="665"/>
      <c r="R32" s="665"/>
      <c r="S32" s="655"/>
      <c r="T32" s="655"/>
      <c r="U32" s="655"/>
      <c r="V32" s="657"/>
      <c r="W32" s="657"/>
      <c r="X32" s="657"/>
      <c r="Y32" s="658"/>
      <c r="Z32" s="628"/>
      <c r="AA32" s="628"/>
      <c r="AB32" s="668"/>
      <c r="AC32" s="660"/>
      <c r="AD32" s="661"/>
      <c r="AE32" s="661"/>
      <c r="AF32" s="658"/>
      <c r="AG32" s="661"/>
      <c r="AH32" s="661"/>
      <c r="AI32" s="661"/>
      <c r="AJ32" s="662"/>
      <c r="AK32" s="662"/>
      <c r="AL32" s="662"/>
      <c r="AM32" s="658"/>
      <c r="AN32" s="658"/>
      <c r="AO32" s="658"/>
      <c r="AP32" s="663"/>
    </row>
    <row r="33" spans="5:42" ht="9.9499999999999993" customHeight="1" x14ac:dyDescent="0.15">
      <c r="E33" s="669"/>
      <c r="F33" s="670"/>
      <c r="G33" s="673"/>
      <c r="H33" s="674"/>
      <c r="I33" s="674"/>
      <c r="J33" s="674"/>
      <c r="K33" s="674"/>
      <c r="L33" s="674"/>
      <c r="M33" s="674"/>
      <c r="N33" s="675"/>
      <c r="O33" s="636" t="s">
        <v>115</v>
      </c>
      <c r="P33" s="638"/>
      <c r="Q33" s="638"/>
      <c r="R33" s="638"/>
      <c r="S33" s="640"/>
      <c r="T33" s="640"/>
      <c r="U33" s="640"/>
      <c r="V33" s="642"/>
      <c r="W33" s="642"/>
      <c r="X33" s="642"/>
      <c r="Y33" s="634" t="s">
        <v>110</v>
      </c>
      <c r="Z33" s="634">
        <v>1000</v>
      </c>
      <c r="AA33" s="634"/>
      <c r="AB33" s="644"/>
      <c r="AC33" s="647"/>
      <c r="AD33" s="632"/>
      <c r="AE33" s="632"/>
      <c r="AF33" s="634" t="s">
        <v>110</v>
      </c>
      <c r="AG33" s="632"/>
      <c r="AH33" s="632"/>
      <c r="AI33" s="632"/>
      <c r="AJ33" s="633" t="str">
        <f>IFERROR(1000*AC33/AG33,"")</f>
        <v/>
      </c>
      <c r="AK33" s="633"/>
      <c r="AL33" s="633"/>
      <c r="AM33" s="634" t="s">
        <v>110</v>
      </c>
      <c r="AN33" s="634">
        <v>1000</v>
      </c>
      <c r="AO33" s="634"/>
      <c r="AP33" s="635"/>
    </row>
    <row r="34" spans="5:42" ht="9.9499999999999993" customHeight="1" x14ac:dyDescent="0.15">
      <c r="E34" s="669"/>
      <c r="F34" s="670"/>
      <c r="G34" s="673"/>
      <c r="H34" s="674"/>
      <c r="I34" s="674"/>
      <c r="J34" s="674"/>
      <c r="K34" s="674"/>
      <c r="L34" s="674"/>
      <c r="M34" s="674"/>
      <c r="N34" s="675"/>
      <c r="O34" s="636"/>
      <c r="P34" s="639"/>
      <c r="Q34" s="639"/>
      <c r="R34" s="639"/>
      <c r="S34" s="641"/>
      <c r="T34" s="641"/>
      <c r="U34" s="641"/>
      <c r="V34" s="643"/>
      <c r="W34" s="643"/>
      <c r="X34" s="643"/>
      <c r="Y34" s="628"/>
      <c r="Z34" s="645"/>
      <c r="AA34" s="645"/>
      <c r="AB34" s="646"/>
      <c r="AC34" s="648"/>
      <c r="AD34" s="624"/>
      <c r="AE34" s="624"/>
      <c r="AF34" s="628"/>
      <c r="AG34" s="624"/>
      <c r="AH34" s="624"/>
      <c r="AI34" s="624"/>
      <c r="AJ34" s="626"/>
      <c r="AK34" s="626"/>
      <c r="AL34" s="626"/>
      <c r="AM34" s="628"/>
      <c r="AN34" s="628"/>
      <c r="AO34" s="628"/>
      <c r="AP34" s="630"/>
    </row>
    <row r="35" spans="5:42" ht="9.9499999999999993" customHeight="1" x14ac:dyDescent="0.15">
      <c r="E35" s="669"/>
      <c r="F35" s="670"/>
      <c r="G35" s="673"/>
      <c r="H35" s="674"/>
      <c r="I35" s="674"/>
      <c r="J35" s="674"/>
      <c r="K35" s="674"/>
      <c r="L35" s="674"/>
      <c r="M35" s="674"/>
      <c r="N35" s="675"/>
      <c r="O35" s="636"/>
      <c r="P35" s="639"/>
      <c r="Q35" s="639"/>
      <c r="R35" s="639"/>
      <c r="S35" s="641"/>
      <c r="T35" s="641"/>
      <c r="U35" s="641"/>
      <c r="V35" s="643"/>
      <c r="W35" s="643"/>
      <c r="X35" s="643"/>
      <c r="Y35" s="628" t="s">
        <v>110</v>
      </c>
      <c r="Z35" s="628">
        <v>1000</v>
      </c>
      <c r="AA35" s="628"/>
      <c r="AB35" s="652"/>
      <c r="AC35" s="648"/>
      <c r="AD35" s="624"/>
      <c r="AE35" s="624"/>
      <c r="AF35" s="628" t="s">
        <v>110</v>
      </c>
      <c r="AG35" s="624"/>
      <c r="AH35" s="624"/>
      <c r="AI35" s="624"/>
      <c r="AJ35" s="626" t="str">
        <f>IFERROR(1000*AC35/AG35,"")</f>
        <v/>
      </c>
      <c r="AK35" s="626"/>
      <c r="AL35" s="626"/>
      <c r="AM35" s="628" t="s">
        <v>110</v>
      </c>
      <c r="AN35" s="628">
        <v>1000</v>
      </c>
      <c r="AO35" s="628"/>
      <c r="AP35" s="630"/>
    </row>
    <row r="36" spans="5:42" ht="9.9499999999999993" customHeight="1" x14ac:dyDescent="0.15">
      <c r="E36" s="669"/>
      <c r="F36" s="670"/>
      <c r="G36" s="673"/>
      <c r="H36" s="674"/>
      <c r="I36" s="674"/>
      <c r="J36" s="674"/>
      <c r="K36" s="674"/>
      <c r="L36" s="674"/>
      <c r="M36" s="674"/>
      <c r="N36" s="675"/>
      <c r="O36" s="636"/>
      <c r="P36" s="655"/>
      <c r="Q36" s="655"/>
      <c r="R36" s="655"/>
      <c r="S36" s="656"/>
      <c r="T36" s="656"/>
      <c r="U36" s="656"/>
      <c r="V36" s="657"/>
      <c r="W36" s="657"/>
      <c r="X36" s="657"/>
      <c r="Y36" s="658"/>
      <c r="Z36" s="658"/>
      <c r="AA36" s="658"/>
      <c r="AB36" s="659"/>
      <c r="AC36" s="660"/>
      <c r="AD36" s="661"/>
      <c r="AE36" s="661"/>
      <c r="AF36" s="658"/>
      <c r="AG36" s="661"/>
      <c r="AH36" s="661"/>
      <c r="AI36" s="661"/>
      <c r="AJ36" s="662"/>
      <c r="AK36" s="662"/>
      <c r="AL36" s="662"/>
      <c r="AM36" s="658"/>
      <c r="AN36" s="658"/>
      <c r="AO36" s="658"/>
      <c r="AP36" s="663"/>
    </row>
    <row r="37" spans="5:42" ht="9.9499999999999993" customHeight="1" x14ac:dyDescent="0.15">
      <c r="E37" s="669"/>
      <c r="F37" s="670"/>
      <c r="G37" s="673"/>
      <c r="H37" s="674"/>
      <c r="I37" s="674"/>
      <c r="J37" s="674"/>
      <c r="K37" s="674"/>
      <c r="L37" s="674"/>
      <c r="M37" s="674"/>
      <c r="N37" s="675"/>
      <c r="O37" s="636" t="s">
        <v>25</v>
      </c>
      <c r="P37" s="638"/>
      <c r="Q37" s="638"/>
      <c r="R37" s="638"/>
      <c r="S37" s="640"/>
      <c r="T37" s="640"/>
      <c r="U37" s="640"/>
      <c r="V37" s="642"/>
      <c r="W37" s="642"/>
      <c r="X37" s="642"/>
      <c r="Y37" s="634" t="s">
        <v>110</v>
      </c>
      <c r="Z37" s="634">
        <v>1000</v>
      </c>
      <c r="AA37" s="634"/>
      <c r="AB37" s="644"/>
      <c r="AC37" s="647"/>
      <c r="AD37" s="632"/>
      <c r="AE37" s="632"/>
      <c r="AF37" s="634" t="s">
        <v>110</v>
      </c>
      <c r="AG37" s="632"/>
      <c r="AH37" s="632"/>
      <c r="AI37" s="632"/>
      <c r="AJ37" s="633" t="str">
        <f>IFERROR(1000*AC37/AG37,"")</f>
        <v/>
      </c>
      <c r="AK37" s="633"/>
      <c r="AL37" s="633"/>
      <c r="AM37" s="634" t="s">
        <v>110</v>
      </c>
      <c r="AN37" s="634">
        <v>1000</v>
      </c>
      <c r="AO37" s="634"/>
      <c r="AP37" s="635"/>
    </row>
    <row r="38" spans="5:42" ht="9.9499999999999993" customHeight="1" x14ac:dyDescent="0.15">
      <c r="E38" s="669"/>
      <c r="F38" s="670"/>
      <c r="G38" s="673"/>
      <c r="H38" s="674"/>
      <c r="I38" s="674"/>
      <c r="J38" s="674"/>
      <c r="K38" s="674"/>
      <c r="L38" s="674"/>
      <c r="M38" s="674"/>
      <c r="N38" s="675"/>
      <c r="O38" s="636"/>
      <c r="P38" s="639"/>
      <c r="Q38" s="639"/>
      <c r="R38" s="639"/>
      <c r="S38" s="641"/>
      <c r="T38" s="641"/>
      <c r="U38" s="641"/>
      <c r="V38" s="643"/>
      <c r="W38" s="643"/>
      <c r="X38" s="643"/>
      <c r="Y38" s="628"/>
      <c r="Z38" s="645"/>
      <c r="AA38" s="645"/>
      <c r="AB38" s="646"/>
      <c r="AC38" s="648"/>
      <c r="AD38" s="624"/>
      <c r="AE38" s="624"/>
      <c r="AF38" s="628"/>
      <c r="AG38" s="624"/>
      <c r="AH38" s="624"/>
      <c r="AI38" s="624"/>
      <c r="AJ38" s="626"/>
      <c r="AK38" s="626"/>
      <c r="AL38" s="626"/>
      <c r="AM38" s="628"/>
      <c r="AN38" s="628"/>
      <c r="AO38" s="628"/>
      <c r="AP38" s="630"/>
    </row>
    <row r="39" spans="5:42" ht="9.9499999999999993" customHeight="1" x14ac:dyDescent="0.15">
      <c r="E39" s="669"/>
      <c r="F39" s="670"/>
      <c r="G39" s="673"/>
      <c r="H39" s="674"/>
      <c r="I39" s="674"/>
      <c r="J39" s="674"/>
      <c r="K39" s="674"/>
      <c r="L39" s="674"/>
      <c r="M39" s="674"/>
      <c r="N39" s="675"/>
      <c r="O39" s="636"/>
      <c r="P39" s="639"/>
      <c r="Q39" s="639"/>
      <c r="R39" s="639"/>
      <c r="S39" s="641"/>
      <c r="T39" s="641"/>
      <c r="U39" s="641"/>
      <c r="V39" s="643"/>
      <c r="W39" s="643"/>
      <c r="X39" s="643"/>
      <c r="Y39" s="628" t="s">
        <v>110</v>
      </c>
      <c r="Z39" s="628">
        <v>1000</v>
      </c>
      <c r="AA39" s="628"/>
      <c r="AB39" s="652"/>
      <c r="AC39" s="648"/>
      <c r="AD39" s="624"/>
      <c r="AE39" s="624"/>
      <c r="AF39" s="628" t="s">
        <v>110</v>
      </c>
      <c r="AG39" s="624"/>
      <c r="AH39" s="624"/>
      <c r="AI39" s="624"/>
      <c r="AJ39" s="626" t="str">
        <f>IFERROR(1000*AC39/AG39,"")</f>
        <v/>
      </c>
      <c r="AK39" s="626"/>
      <c r="AL39" s="626"/>
      <c r="AM39" s="628" t="s">
        <v>110</v>
      </c>
      <c r="AN39" s="628">
        <v>1000</v>
      </c>
      <c r="AO39" s="628"/>
      <c r="AP39" s="630"/>
    </row>
    <row r="40" spans="5:42" ht="9.9499999999999993" customHeight="1" x14ac:dyDescent="0.15">
      <c r="E40" s="690"/>
      <c r="F40" s="691"/>
      <c r="G40" s="695"/>
      <c r="H40" s="696"/>
      <c r="I40" s="696"/>
      <c r="J40" s="696"/>
      <c r="K40" s="696"/>
      <c r="L40" s="696"/>
      <c r="M40" s="696"/>
      <c r="N40" s="697"/>
      <c r="O40" s="636"/>
      <c r="P40" s="655"/>
      <c r="Q40" s="655"/>
      <c r="R40" s="655"/>
      <c r="S40" s="656"/>
      <c r="T40" s="656"/>
      <c r="U40" s="656"/>
      <c r="V40" s="657"/>
      <c r="W40" s="657"/>
      <c r="X40" s="657"/>
      <c r="Y40" s="658"/>
      <c r="Z40" s="658"/>
      <c r="AA40" s="658"/>
      <c r="AB40" s="659"/>
      <c r="AC40" s="660"/>
      <c r="AD40" s="661"/>
      <c r="AE40" s="661"/>
      <c r="AF40" s="658"/>
      <c r="AG40" s="661"/>
      <c r="AH40" s="661"/>
      <c r="AI40" s="661"/>
      <c r="AJ40" s="662"/>
      <c r="AK40" s="662"/>
      <c r="AL40" s="662"/>
      <c r="AM40" s="658"/>
      <c r="AN40" s="658"/>
      <c r="AO40" s="658"/>
      <c r="AP40" s="663"/>
    </row>
    <row r="41" spans="5:42" ht="9.9499999999999993" customHeight="1" x14ac:dyDescent="0.15">
      <c r="E41" s="688"/>
      <c r="F41" s="689"/>
      <c r="G41" s="692"/>
      <c r="H41" s="693"/>
      <c r="I41" s="693"/>
      <c r="J41" s="693"/>
      <c r="K41" s="693"/>
      <c r="L41" s="693"/>
      <c r="M41" s="693"/>
      <c r="N41" s="694"/>
      <c r="O41" s="636" t="s">
        <v>8</v>
      </c>
      <c r="P41" s="698" t="s">
        <v>108</v>
      </c>
      <c r="Q41" s="698"/>
      <c r="R41" s="698"/>
      <c r="S41" s="638"/>
      <c r="T41" s="638"/>
      <c r="U41" s="638"/>
      <c r="V41" s="642"/>
      <c r="W41" s="642"/>
      <c r="X41" s="642"/>
      <c r="Y41" s="634" t="s">
        <v>110</v>
      </c>
      <c r="Z41" s="634">
        <v>1000</v>
      </c>
      <c r="AA41" s="634"/>
      <c r="AB41" s="644"/>
      <c r="AC41" s="647"/>
      <c r="AD41" s="632"/>
      <c r="AE41" s="632"/>
      <c r="AF41" s="634" t="s">
        <v>110</v>
      </c>
      <c r="AG41" s="632"/>
      <c r="AH41" s="632"/>
      <c r="AI41" s="632"/>
      <c r="AJ41" s="633" t="str">
        <f>IFERROR(1000*AC41/AG41,"")</f>
        <v/>
      </c>
      <c r="AK41" s="633"/>
      <c r="AL41" s="633"/>
      <c r="AM41" s="634" t="s">
        <v>110</v>
      </c>
      <c r="AN41" s="634">
        <v>1000</v>
      </c>
      <c r="AO41" s="634"/>
      <c r="AP41" s="635"/>
    </row>
    <row r="42" spans="5:42" ht="9.9499999999999993" customHeight="1" x14ac:dyDescent="0.15">
      <c r="E42" s="669"/>
      <c r="F42" s="670"/>
      <c r="G42" s="673"/>
      <c r="H42" s="674"/>
      <c r="I42" s="674"/>
      <c r="J42" s="674"/>
      <c r="K42" s="674"/>
      <c r="L42" s="674"/>
      <c r="M42" s="674"/>
      <c r="N42" s="675"/>
      <c r="O42" s="680"/>
      <c r="P42" s="664"/>
      <c r="Q42" s="664"/>
      <c r="R42" s="664"/>
      <c r="S42" s="639"/>
      <c r="T42" s="639"/>
      <c r="U42" s="639"/>
      <c r="V42" s="643"/>
      <c r="W42" s="643"/>
      <c r="X42" s="643"/>
      <c r="Y42" s="628"/>
      <c r="Z42" s="645"/>
      <c r="AA42" s="645"/>
      <c r="AB42" s="646"/>
      <c r="AC42" s="648"/>
      <c r="AD42" s="624"/>
      <c r="AE42" s="624"/>
      <c r="AF42" s="628"/>
      <c r="AG42" s="624"/>
      <c r="AH42" s="624"/>
      <c r="AI42" s="624"/>
      <c r="AJ42" s="626"/>
      <c r="AK42" s="626"/>
      <c r="AL42" s="626"/>
      <c r="AM42" s="628"/>
      <c r="AN42" s="628"/>
      <c r="AO42" s="628"/>
      <c r="AP42" s="630"/>
    </row>
    <row r="43" spans="5:42" ht="9.9499999999999993" customHeight="1" x14ac:dyDescent="0.15">
      <c r="E43" s="669"/>
      <c r="F43" s="670"/>
      <c r="G43" s="673"/>
      <c r="H43" s="674"/>
      <c r="I43" s="674"/>
      <c r="J43" s="674"/>
      <c r="K43" s="674"/>
      <c r="L43" s="674"/>
      <c r="M43" s="674"/>
      <c r="N43" s="675"/>
      <c r="O43" s="680"/>
      <c r="P43" s="664" t="s">
        <v>111</v>
      </c>
      <c r="Q43" s="664"/>
      <c r="R43" s="664"/>
      <c r="S43" s="639"/>
      <c r="T43" s="639"/>
      <c r="U43" s="639"/>
      <c r="V43" s="643"/>
      <c r="W43" s="643"/>
      <c r="X43" s="643"/>
      <c r="Y43" s="628" t="s">
        <v>110</v>
      </c>
      <c r="Z43" s="628">
        <v>1000</v>
      </c>
      <c r="AA43" s="628"/>
      <c r="AB43" s="652"/>
      <c r="AC43" s="648"/>
      <c r="AD43" s="624"/>
      <c r="AE43" s="624"/>
      <c r="AF43" s="628" t="s">
        <v>110</v>
      </c>
      <c r="AG43" s="624"/>
      <c r="AH43" s="624"/>
      <c r="AI43" s="624"/>
      <c r="AJ43" s="626" t="str">
        <f>IFERROR(1000*AC43/AG43,"")</f>
        <v/>
      </c>
      <c r="AK43" s="626"/>
      <c r="AL43" s="626"/>
      <c r="AM43" s="628" t="s">
        <v>110</v>
      </c>
      <c r="AN43" s="628">
        <v>1000</v>
      </c>
      <c r="AO43" s="628"/>
      <c r="AP43" s="630"/>
    </row>
    <row r="44" spans="5:42" ht="9.9499999999999993" customHeight="1" x14ac:dyDescent="0.15">
      <c r="E44" s="669"/>
      <c r="F44" s="670"/>
      <c r="G44" s="673"/>
      <c r="H44" s="674"/>
      <c r="I44" s="674"/>
      <c r="J44" s="674"/>
      <c r="K44" s="674"/>
      <c r="L44" s="674"/>
      <c r="M44" s="674"/>
      <c r="N44" s="675"/>
      <c r="O44" s="680"/>
      <c r="P44" s="664"/>
      <c r="Q44" s="664"/>
      <c r="R44" s="664"/>
      <c r="S44" s="639"/>
      <c r="T44" s="639"/>
      <c r="U44" s="639"/>
      <c r="V44" s="643"/>
      <c r="W44" s="643"/>
      <c r="X44" s="643"/>
      <c r="Y44" s="628"/>
      <c r="Z44" s="628"/>
      <c r="AA44" s="628"/>
      <c r="AB44" s="652"/>
      <c r="AC44" s="648"/>
      <c r="AD44" s="624"/>
      <c r="AE44" s="624"/>
      <c r="AF44" s="628"/>
      <c r="AG44" s="624"/>
      <c r="AH44" s="624"/>
      <c r="AI44" s="624"/>
      <c r="AJ44" s="626"/>
      <c r="AK44" s="626"/>
      <c r="AL44" s="626"/>
      <c r="AM44" s="628"/>
      <c r="AN44" s="628"/>
      <c r="AO44" s="628"/>
      <c r="AP44" s="630"/>
    </row>
    <row r="45" spans="5:42" ht="9.9499999999999993" customHeight="1" x14ac:dyDescent="0.15">
      <c r="E45" s="669"/>
      <c r="F45" s="670"/>
      <c r="G45" s="673"/>
      <c r="H45" s="674"/>
      <c r="I45" s="674"/>
      <c r="J45" s="674"/>
      <c r="K45" s="674"/>
      <c r="L45" s="674"/>
      <c r="M45" s="674"/>
      <c r="N45" s="675"/>
      <c r="O45" s="680"/>
      <c r="P45" s="664" t="s">
        <v>113</v>
      </c>
      <c r="Q45" s="664"/>
      <c r="R45" s="664"/>
      <c r="S45" s="639"/>
      <c r="T45" s="639"/>
      <c r="U45" s="639"/>
      <c r="V45" s="643"/>
      <c r="W45" s="643"/>
      <c r="X45" s="643"/>
      <c r="Y45" s="628" t="s">
        <v>110</v>
      </c>
      <c r="Z45" s="666">
        <v>1000</v>
      </c>
      <c r="AA45" s="666"/>
      <c r="AB45" s="667"/>
      <c r="AC45" s="648"/>
      <c r="AD45" s="624"/>
      <c r="AE45" s="624"/>
      <c r="AF45" s="628" t="s">
        <v>110</v>
      </c>
      <c r="AG45" s="624"/>
      <c r="AH45" s="624"/>
      <c r="AI45" s="624"/>
      <c r="AJ45" s="626" t="str">
        <f>IFERROR(1000*AC45/AG45,"")</f>
        <v/>
      </c>
      <c r="AK45" s="626"/>
      <c r="AL45" s="626"/>
      <c r="AM45" s="628" t="s">
        <v>110</v>
      </c>
      <c r="AN45" s="628">
        <v>1000</v>
      </c>
      <c r="AO45" s="628"/>
      <c r="AP45" s="630"/>
    </row>
    <row r="46" spans="5:42" ht="9.9499999999999993" customHeight="1" x14ac:dyDescent="0.15">
      <c r="E46" s="669"/>
      <c r="F46" s="670"/>
      <c r="G46" s="673"/>
      <c r="H46" s="674"/>
      <c r="I46" s="674"/>
      <c r="J46" s="674"/>
      <c r="K46" s="674"/>
      <c r="L46" s="674"/>
      <c r="M46" s="674"/>
      <c r="N46" s="675"/>
      <c r="O46" s="680"/>
      <c r="P46" s="665"/>
      <c r="Q46" s="665"/>
      <c r="R46" s="665"/>
      <c r="S46" s="655"/>
      <c r="T46" s="655"/>
      <c r="U46" s="655"/>
      <c r="V46" s="657"/>
      <c r="W46" s="657"/>
      <c r="X46" s="657"/>
      <c r="Y46" s="658"/>
      <c r="Z46" s="628"/>
      <c r="AA46" s="628"/>
      <c r="AB46" s="668"/>
      <c r="AC46" s="660"/>
      <c r="AD46" s="661"/>
      <c r="AE46" s="661"/>
      <c r="AF46" s="658"/>
      <c r="AG46" s="661"/>
      <c r="AH46" s="661"/>
      <c r="AI46" s="661"/>
      <c r="AJ46" s="662"/>
      <c r="AK46" s="662"/>
      <c r="AL46" s="662"/>
      <c r="AM46" s="658"/>
      <c r="AN46" s="658"/>
      <c r="AO46" s="658"/>
      <c r="AP46" s="663"/>
    </row>
    <row r="47" spans="5:42" ht="9.9499999999999993" customHeight="1" x14ac:dyDescent="0.15">
      <c r="E47" s="669"/>
      <c r="F47" s="670"/>
      <c r="G47" s="673"/>
      <c r="H47" s="674"/>
      <c r="I47" s="674"/>
      <c r="J47" s="674"/>
      <c r="K47" s="674"/>
      <c r="L47" s="674"/>
      <c r="M47" s="674"/>
      <c r="N47" s="675"/>
      <c r="O47" s="636" t="s">
        <v>115</v>
      </c>
      <c r="P47" s="638"/>
      <c r="Q47" s="638"/>
      <c r="R47" s="638"/>
      <c r="S47" s="640"/>
      <c r="T47" s="640"/>
      <c r="U47" s="640"/>
      <c r="V47" s="642"/>
      <c r="W47" s="642"/>
      <c r="X47" s="642"/>
      <c r="Y47" s="634" t="s">
        <v>110</v>
      </c>
      <c r="Z47" s="634">
        <v>1000</v>
      </c>
      <c r="AA47" s="634"/>
      <c r="AB47" s="644"/>
      <c r="AC47" s="647"/>
      <c r="AD47" s="632"/>
      <c r="AE47" s="632"/>
      <c r="AF47" s="634" t="s">
        <v>110</v>
      </c>
      <c r="AG47" s="632"/>
      <c r="AH47" s="632"/>
      <c r="AI47" s="632"/>
      <c r="AJ47" s="633" t="str">
        <f>IFERROR(1000*AC47/AG47,"")</f>
        <v/>
      </c>
      <c r="AK47" s="633"/>
      <c r="AL47" s="633"/>
      <c r="AM47" s="634" t="s">
        <v>110</v>
      </c>
      <c r="AN47" s="634">
        <v>1000</v>
      </c>
      <c r="AO47" s="634"/>
      <c r="AP47" s="635"/>
    </row>
    <row r="48" spans="5:42" ht="9.9499999999999993" customHeight="1" x14ac:dyDescent="0.15">
      <c r="E48" s="669"/>
      <c r="F48" s="670"/>
      <c r="G48" s="673"/>
      <c r="H48" s="674"/>
      <c r="I48" s="674"/>
      <c r="J48" s="674"/>
      <c r="K48" s="674"/>
      <c r="L48" s="674"/>
      <c r="M48" s="674"/>
      <c r="N48" s="675"/>
      <c r="O48" s="636"/>
      <c r="P48" s="639"/>
      <c r="Q48" s="639"/>
      <c r="R48" s="639"/>
      <c r="S48" s="641"/>
      <c r="T48" s="641"/>
      <c r="U48" s="641"/>
      <c r="V48" s="643"/>
      <c r="W48" s="643"/>
      <c r="X48" s="643"/>
      <c r="Y48" s="628"/>
      <c r="Z48" s="645"/>
      <c r="AA48" s="645"/>
      <c r="AB48" s="646"/>
      <c r="AC48" s="648"/>
      <c r="AD48" s="624"/>
      <c r="AE48" s="624"/>
      <c r="AF48" s="628"/>
      <c r="AG48" s="624"/>
      <c r="AH48" s="624"/>
      <c r="AI48" s="624"/>
      <c r="AJ48" s="626"/>
      <c r="AK48" s="626"/>
      <c r="AL48" s="626"/>
      <c r="AM48" s="628"/>
      <c r="AN48" s="628"/>
      <c r="AO48" s="628"/>
      <c r="AP48" s="630"/>
    </row>
    <row r="49" spans="5:54" ht="9.9499999999999993" customHeight="1" x14ac:dyDescent="0.15">
      <c r="E49" s="669"/>
      <c r="F49" s="670"/>
      <c r="G49" s="673"/>
      <c r="H49" s="674"/>
      <c r="I49" s="674"/>
      <c r="J49" s="674"/>
      <c r="K49" s="674"/>
      <c r="L49" s="674"/>
      <c r="M49" s="674"/>
      <c r="N49" s="675"/>
      <c r="O49" s="636"/>
      <c r="P49" s="639"/>
      <c r="Q49" s="639"/>
      <c r="R49" s="639"/>
      <c r="S49" s="641"/>
      <c r="T49" s="641"/>
      <c r="U49" s="641"/>
      <c r="V49" s="643"/>
      <c r="W49" s="643"/>
      <c r="X49" s="643"/>
      <c r="Y49" s="628" t="s">
        <v>110</v>
      </c>
      <c r="Z49" s="628">
        <v>1000</v>
      </c>
      <c r="AA49" s="628"/>
      <c r="AB49" s="652"/>
      <c r="AC49" s="648"/>
      <c r="AD49" s="624"/>
      <c r="AE49" s="624"/>
      <c r="AF49" s="628" t="s">
        <v>110</v>
      </c>
      <c r="AG49" s="624"/>
      <c r="AH49" s="624"/>
      <c r="AI49" s="624"/>
      <c r="AJ49" s="626" t="str">
        <f>IFERROR(1000*AC49/AG49,"")</f>
        <v/>
      </c>
      <c r="AK49" s="626"/>
      <c r="AL49" s="626"/>
      <c r="AM49" s="628" t="s">
        <v>110</v>
      </c>
      <c r="AN49" s="628">
        <v>1000</v>
      </c>
      <c r="AO49" s="628"/>
      <c r="AP49" s="630"/>
    </row>
    <row r="50" spans="5:54" ht="9.9499999999999993" customHeight="1" x14ac:dyDescent="0.15">
      <c r="E50" s="669"/>
      <c r="F50" s="670"/>
      <c r="G50" s="673"/>
      <c r="H50" s="674"/>
      <c r="I50" s="674"/>
      <c r="J50" s="674"/>
      <c r="K50" s="674"/>
      <c r="L50" s="674"/>
      <c r="M50" s="674"/>
      <c r="N50" s="675"/>
      <c r="O50" s="636"/>
      <c r="P50" s="655"/>
      <c r="Q50" s="655"/>
      <c r="R50" s="655"/>
      <c r="S50" s="656"/>
      <c r="T50" s="656"/>
      <c r="U50" s="656"/>
      <c r="V50" s="657"/>
      <c r="W50" s="657"/>
      <c r="X50" s="657"/>
      <c r="Y50" s="658"/>
      <c r="Z50" s="658"/>
      <c r="AA50" s="658"/>
      <c r="AB50" s="659"/>
      <c r="AC50" s="660"/>
      <c r="AD50" s="661"/>
      <c r="AE50" s="661"/>
      <c r="AF50" s="658"/>
      <c r="AG50" s="661"/>
      <c r="AH50" s="661"/>
      <c r="AI50" s="661"/>
      <c r="AJ50" s="662"/>
      <c r="AK50" s="662"/>
      <c r="AL50" s="662"/>
      <c r="AM50" s="658"/>
      <c r="AN50" s="658"/>
      <c r="AO50" s="658"/>
      <c r="AP50" s="663"/>
    </row>
    <row r="51" spans="5:54" ht="9.9499999999999993" customHeight="1" x14ac:dyDescent="0.15">
      <c r="E51" s="669"/>
      <c r="F51" s="670"/>
      <c r="G51" s="673"/>
      <c r="H51" s="674"/>
      <c r="I51" s="674"/>
      <c r="J51" s="674"/>
      <c r="K51" s="674"/>
      <c r="L51" s="674"/>
      <c r="M51" s="674"/>
      <c r="N51" s="675"/>
      <c r="O51" s="636" t="s">
        <v>25</v>
      </c>
      <c r="P51" s="638"/>
      <c r="Q51" s="638"/>
      <c r="R51" s="638"/>
      <c r="S51" s="640"/>
      <c r="T51" s="640"/>
      <c r="U51" s="640"/>
      <c r="V51" s="642"/>
      <c r="W51" s="642"/>
      <c r="X51" s="642"/>
      <c r="Y51" s="634" t="s">
        <v>110</v>
      </c>
      <c r="Z51" s="634">
        <v>1000</v>
      </c>
      <c r="AA51" s="634"/>
      <c r="AB51" s="644"/>
      <c r="AC51" s="647"/>
      <c r="AD51" s="632"/>
      <c r="AE51" s="632"/>
      <c r="AF51" s="634" t="s">
        <v>110</v>
      </c>
      <c r="AG51" s="632"/>
      <c r="AH51" s="632"/>
      <c r="AI51" s="632"/>
      <c r="AJ51" s="633" t="str">
        <f>IFERROR(1000*AC51/AG51,"")</f>
        <v/>
      </c>
      <c r="AK51" s="633"/>
      <c r="AL51" s="633"/>
      <c r="AM51" s="634" t="s">
        <v>110</v>
      </c>
      <c r="AN51" s="634">
        <v>1000</v>
      </c>
      <c r="AO51" s="634"/>
      <c r="AP51" s="635"/>
    </row>
    <row r="52" spans="5:54" ht="9.9499999999999993" customHeight="1" x14ac:dyDescent="0.15">
      <c r="E52" s="669"/>
      <c r="F52" s="670"/>
      <c r="G52" s="673"/>
      <c r="H52" s="674"/>
      <c r="I52" s="674"/>
      <c r="J52" s="674"/>
      <c r="K52" s="674"/>
      <c r="L52" s="674"/>
      <c r="M52" s="674"/>
      <c r="N52" s="675"/>
      <c r="O52" s="636"/>
      <c r="P52" s="639"/>
      <c r="Q52" s="639"/>
      <c r="R52" s="639"/>
      <c r="S52" s="641"/>
      <c r="T52" s="641"/>
      <c r="U52" s="641"/>
      <c r="V52" s="643"/>
      <c r="W52" s="643"/>
      <c r="X52" s="643"/>
      <c r="Y52" s="628"/>
      <c r="Z52" s="645"/>
      <c r="AA52" s="645"/>
      <c r="AB52" s="646"/>
      <c r="AC52" s="648"/>
      <c r="AD52" s="624"/>
      <c r="AE52" s="624"/>
      <c r="AF52" s="628"/>
      <c r="AG52" s="624"/>
      <c r="AH52" s="624"/>
      <c r="AI52" s="624"/>
      <c r="AJ52" s="626"/>
      <c r="AK52" s="626"/>
      <c r="AL52" s="626"/>
      <c r="AM52" s="628"/>
      <c r="AN52" s="628"/>
      <c r="AO52" s="628"/>
      <c r="AP52" s="630"/>
    </row>
    <row r="53" spans="5:54" ht="9.9499999999999993" customHeight="1" x14ac:dyDescent="0.15">
      <c r="E53" s="669"/>
      <c r="F53" s="670"/>
      <c r="G53" s="673"/>
      <c r="H53" s="674"/>
      <c r="I53" s="674"/>
      <c r="J53" s="674"/>
      <c r="K53" s="674"/>
      <c r="L53" s="674"/>
      <c r="M53" s="674"/>
      <c r="N53" s="675"/>
      <c r="O53" s="636"/>
      <c r="P53" s="639"/>
      <c r="Q53" s="639"/>
      <c r="R53" s="639"/>
      <c r="S53" s="641"/>
      <c r="T53" s="641"/>
      <c r="U53" s="641"/>
      <c r="V53" s="643"/>
      <c r="W53" s="643"/>
      <c r="X53" s="643"/>
      <c r="Y53" s="628" t="s">
        <v>110</v>
      </c>
      <c r="Z53" s="628">
        <v>1000</v>
      </c>
      <c r="AA53" s="628"/>
      <c r="AB53" s="652"/>
      <c r="AC53" s="648"/>
      <c r="AD53" s="624"/>
      <c r="AE53" s="624"/>
      <c r="AF53" s="628" t="s">
        <v>110</v>
      </c>
      <c r="AG53" s="624"/>
      <c r="AH53" s="624"/>
      <c r="AI53" s="624"/>
      <c r="AJ53" s="626" t="str">
        <f>IFERROR(1000*AC53/AG53,"")</f>
        <v/>
      </c>
      <c r="AK53" s="626"/>
      <c r="AL53" s="626"/>
      <c r="AM53" s="628" t="s">
        <v>110</v>
      </c>
      <c r="AN53" s="628">
        <v>1000</v>
      </c>
      <c r="AO53" s="628"/>
      <c r="AP53" s="630"/>
    </row>
    <row r="54" spans="5:54" ht="9.9499999999999993" customHeight="1" x14ac:dyDescent="0.15">
      <c r="E54" s="690"/>
      <c r="F54" s="691"/>
      <c r="G54" s="695"/>
      <c r="H54" s="696"/>
      <c r="I54" s="696"/>
      <c r="J54" s="696"/>
      <c r="K54" s="696"/>
      <c r="L54" s="696"/>
      <c r="M54" s="696"/>
      <c r="N54" s="697"/>
      <c r="O54" s="636"/>
      <c r="P54" s="655"/>
      <c r="Q54" s="655"/>
      <c r="R54" s="655"/>
      <c r="S54" s="656"/>
      <c r="T54" s="656"/>
      <c r="U54" s="656"/>
      <c r="V54" s="657"/>
      <c r="W54" s="657"/>
      <c r="X54" s="657"/>
      <c r="Y54" s="658"/>
      <c r="Z54" s="658"/>
      <c r="AA54" s="658"/>
      <c r="AB54" s="659"/>
      <c r="AC54" s="660"/>
      <c r="AD54" s="661"/>
      <c r="AE54" s="661"/>
      <c r="AF54" s="658"/>
      <c r="AG54" s="661"/>
      <c r="AH54" s="661"/>
      <c r="AI54" s="661"/>
      <c r="AJ54" s="662"/>
      <c r="AK54" s="662"/>
      <c r="AL54" s="662"/>
      <c r="AM54" s="658"/>
      <c r="AN54" s="658"/>
      <c r="AO54" s="658"/>
      <c r="AP54" s="663"/>
    </row>
    <row r="55" spans="5:54" ht="9.9499999999999993" customHeight="1" x14ac:dyDescent="0.15">
      <c r="E55" s="688"/>
      <c r="F55" s="689"/>
      <c r="G55" s="692"/>
      <c r="H55" s="693"/>
      <c r="I55" s="693"/>
      <c r="J55" s="693"/>
      <c r="K55" s="693"/>
      <c r="L55" s="693"/>
      <c r="M55" s="693"/>
      <c r="N55" s="694"/>
      <c r="O55" s="636" t="s">
        <v>8</v>
      </c>
      <c r="P55" s="698" t="s">
        <v>108</v>
      </c>
      <c r="Q55" s="698"/>
      <c r="R55" s="698"/>
      <c r="S55" s="638"/>
      <c r="T55" s="638"/>
      <c r="U55" s="638"/>
      <c r="V55" s="642"/>
      <c r="W55" s="642"/>
      <c r="X55" s="642"/>
      <c r="Y55" s="634" t="s">
        <v>110</v>
      </c>
      <c r="Z55" s="634">
        <v>1000</v>
      </c>
      <c r="AA55" s="634"/>
      <c r="AB55" s="644"/>
      <c r="AC55" s="647"/>
      <c r="AD55" s="632"/>
      <c r="AE55" s="632"/>
      <c r="AF55" s="634" t="s">
        <v>110</v>
      </c>
      <c r="AG55" s="632"/>
      <c r="AH55" s="632"/>
      <c r="AI55" s="632"/>
      <c r="AJ55" s="633" t="str">
        <f>IFERROR(1000*AC55/AG55,"")</f>
        <v/>
      </c>
      <c r="AK55" s="633"/>
      <c r="AL55" s="633"/>
      <c r="AM55" s="634" t="s">
        <v>110</v>
      </c>
      <c r="AN55" s="634">
        <v>1000</v>
      </c>
      <c r="AO55" s="634"/>
      <c r="AP55" s="635"/>
    </row>
    <row r="56" spans="5:54" ht="9.9499999999999993" customHeight="1" x14ac:dyDescent="0.15">
      <c r="E56" s="669"/>
      <c r="F56" s="670"/>
      <c r="G56" s="673"/>
      <c r="H56" s="674"/>
      <c r="I56" s="674"/>
      <c r="J56" s="674"/>
      <c r="K56" s="674"/>
      <c r="L56" s="674"/>
      <c r="M56" s="674"/>
      <c r="N56" s="675"/>
      <c r="O56" s="680"/>
      <c r="P56" s="664"/>
      <c r="Q56" s="664"/>
      <c r="R56" s="664"/>
      <c r="S56" s="639"/>
      <c r="T56" s="639"/>
      <c r="U56" s="639"/>
      <c r="V56" s="643"/>
      <c r="W56" s="643"/>
      <c r="X56" s="643"/>
      <c r="Y56" s="628"/>
      <c r="Z56" s="645"/>
      <c r="AA56" s="645"/>
      <c r="AB56" s="646"/>
      <c r="AC56" s="648"/>
      <c r="AD56" s="624"/>
      <c r="AE56" s="624"/>
      <c r="AF56" s="628"/>
      <c r="AG56" s="624"/>
      <c r="AH56" s="624"/>
      <c r="AI56" s="624"/>
      <c r="AJ56" s="626"/>
      <c r="AK56" s="626"/>
      <c r="AL56" s="626"/>
      <c r="AM56" s="628"/>
      <c r="AN56" s="628"/>
      <c r="AO56" s="628"/>
      <c r="AP56" s="630"/>
    </row>
    <row r="57" spans="5:54" ht="9.9499999999999993" customHeight="1" x14ac:dyDescent="0.15">
      <c r="E57" s="669"/>
      <c r="F57" s="670"/>
      <c r="G57" s="673"/>
      <c r="H57" s="674"/>
      <c r="I57" s="674"/>
      <c r="J57" s="674"/>
      <c r="K57" s="674"/>
      <c r="L57" s="674"/>
      <c r="M57" s="674"/>
      <c r="N57" s="675"/>
      <c r="O57" s="680"/>
      <c r="P57" s="664" t="s">
        <v>111</v>
      </c>
      <c r="Q57" s="664"/>
      <c r="R57" s="664"/>
      <c r="S57" s="639"/>
      <c r="T57" s="639"/>
      <c r="U57" s="639"/>
      <c r="V57" s="643"/>
      <c r="W57" s="643"/>
      <c r="X57" s="643"/>
      <c r="Y57" s="628" t="s">
        <v>110</v>
      </c>
      <c r="Z57" s="628">
        <v>1000</v>
      </c>
      <c r="AA57" s="628"/>
      <c r="AB57" s="652"/>
      <c r="AC57" s="648"/>
      <c r="AD57" s="624"/>
      <c r="AE57" s="624"/>
      <c r="AF57" s="628" t="s">
        <v>110</v>
      </c>
      <c r="AG57" s="624"/>
      <c r="AH57" s="624"/>
      <c r="AI57" s="624"/>
      <c r="AJ57" s="626" t="str">
        <f>IFERROR(1000*AC57/AG57,"")</f>
        <v/>
      </c>
      <c r="AK57" s="626"/>
      <c r="AL57" s="626"/>
      <c r="AM57" s="628" t="s">
        <v>110</v>
      </c>
      <c r="AN57" s="628">
        <v>1000</v>
      </c>
      <c r="AO57" s="628"/>
      <c r="AP57" s="630"/>
    </row>
    <row r="58" spans="5:54" ht="9.9499999999999993" customHeight="1" x14ac:dyDescent="0.15">
      <c r="E58" s="669"/>
      <c r="F58" s="670"/>
      <c r="G58" s="673"/>
      <c r="H58" s="674"/>
      <c r="I58" s="674"/>
      <c r="J58" s="674"/>
      <c r="K58" s="674"/>
      <c r="L58" s="674"/>
      <c r="M58" s="674"/>
      <c r="N58" s="675"/>
      <c r="O58" s="680"/>
      <c r="P58" s="664"/>
      <c r="Q58" s="664"/>
      <c r="R58" s="664"/>
      <c r="S58" s="639"/>
      <c r="T58" s="639"/>
      <c r="U58" s="639"/>
      <c r="V58" s="643"/>
      <c r="W58" s="643"/>
      <c r="X58" s="643"/>
      <c r="Y58" s="628"/>
      <c r="Z58" s="628"/>
      <c r="AA58" s="628"/>
      <c r="AB58" s="652"/>
      <c r="AC58" s="648"/>
      <c r="AD58" s="624"/>
      <c r="AE58" s="624"/>
      <c r="AF58" s="628"/>
      <c r="AG58" s="624"/>
      <c r="AH58" s="624"/>
      <c r="AI58" s="624"/>
      <c r="AJ58" s="626"/>
      <c r="AK58" s="626"/>
      <c r="AL58" s="626"/>
      <c r="AM58" s="628"/>
      <c r="AN58" s="628"/>
      <c r="AO58" s="628"/>
      <c r="AP58" s="630"/>
    </row>
    <row r="59" spans="5:54" ht="9.9499999999999993" customHeight="1" x14ac:dyDescent="0.15">
      <c r="E59" s="669"/>
      <c r="F59" s="670"/>
      <c r="G59" s="673"/>
      <c r="H59" s="674"/>
      <c r="I59" s="674"/>
      <c r="J59" s="674"/>
      <c r="K59" s="674"/>
      <c r="L59" s="674"/>
      <c r="M59" s="674"/>
      <c r="N59" s="675"/>
      <c r="O59" s="680"/>
      <c r="P59" s="664" t="s">
        <v>113</v>
      </c>
      <c r="Q59" s="664"/>
      <c r="R59" s="664"/>
      <c r="S59" s="639"/>
      <c r="T59" s="639"/>
      <c r="U59" s="639"/>
      <c r="V59" s="643"/>
      <c r="W59" s="643"/>
      <c r="X59" s="643"/>
      <c r="Y59" s="628" t="s">
        <v>110</v>
      </c>
      <c r="Z59" s="666">
        <v>1000</v>
      </c>
      <c r="AA59" s="666"/>
      <c r="AB59" s="667"/>
      <c r="AC59" s="648"/>
      <c r="AD59" s="624"/>
      <c r="AE59" s="624"/>
      <c r="AF59" s="628" t="s">
        <v>110</v>
      </c>
      <c r="AG59" s="624"/>
      <c r="AH59" s="624"/>
      <c r="AI59" s="624"/>
      <c r="AJ59" s="626" t="str">
        <f>IFERROR(1000*AC59/AG59,"")</f>
        <v/>
      </c>
      <c r="AK59" s="626"/>
      <c r="AL59" s="626"/>
      <c r="AM59" s="628" t="s">
        <v>110</v>
      </c>
      <c r="AN59" s="628">
        <v>1000</v>
      </c>
      <c r="AO59" s="628"/>
      <c r="AP59" s="630"/>
      <c r="BB59" s="25"/>
    </row>
    <row r="60" spans="5:54" ht="9.9499999999999993" customHeight="1" x14ac:dyDescent="0.15">
      <c r="E60" s="669"/>
      <c r="F60" s="670"/>
      <c r="G60" s="673"/>
      <c r="H60" s="674"/>
      <c r="I60" s="674"/>
      <c r="J60" s="674"/>
      <c r="K60" s="674"/>
      <c r="L60" s="674"/>
      <c r="M60" s="674"/>
      <c r="N60" s="675"/>
      <c r="O60" s="680"/>
      <c r="P60" s="665"/>
      <c r="Q60" s="665"/>
      <c r="R60" s="665"/>
      <c r="S60" s="655"/>
      <c r="T60" s="655"/>
      <c r="U60" s="655"/>
      <c r="V60" s="657"/>
      <c r="W60" s="657"/>
      <c r="X60" s="657"/>
      <c r="Y60" s="658"/>
      <c r="Z60" s="628"/>
      <c r="AA60" s="628"/>
      <c r="AB60" s="668"/>
      <c r="AC60" s="660"/>
      <c r="AD60" s="661"/>
      <c r="AE60" s="661"/>
      <c r="AF60" s="658"/>
      <c r="AG60" s="661"/>
      <c r="AH60" s="661"/>
      <c r="AI60" s="661"/>
      <c r="AJ60" s="662"/>
      <c r="AK60" s="662"/>
      <c r="AL60" s="662"/>
      <c r="AM60" s="658"/>
      <c r="AN60" s="658"/>
      <c r="AO60" s="658"/>
      <c r="AP60" s="663"/>
    </row>
    <row r="61" spans="5:54" ht="9.9499999999999993" customHeight="1" x14ac:dyDescent="0.15">
      <c r="E61" s="669"/>
      <c r="F61" s="670"/>
      <c r="G61" s="673"/>
      <c r="H61" s="674"/>
      <c r="I61" s="674"/>
      <c r="J61" s="674"/>
      <c r="K61" s="674"/>
      <c r="L61" s="674"/>
      <c r="M61" s="674"/>
      <c r="N61" s="675"/>
      <c r="O61" s="636" t="s">
        <v>115</v>
      </c>
      <c r="P61" s="638"/>
      <c r="Q61" s="638"/>
      <c r="R61" s="638"/>
      <c r="S61" s="640"/>
      <c r="T61" s="640"/>
      <c r="U61" s="640"/>
      <c r="V61" s="642"/>
      <c r="W61" s="642"/>
      <c r="X61" s="642"/>
      <c r="Y61" s="634" t="s">
        <v>110</v>
      </c>
      <c r="Z61" s="634">
        <v>1000</v>
      </c>
      <c r="AA61" s="634"/>
      <c r="AB61" s="644"/>
      <c r="AC61" s="647"/>
      <c r="AD61" s="632"/>
      <c r="AE61" s="632"/>
      <c r="AF61" s="634" t="s">
        <v>110</v>
      </c>
      <c r="AG61" s="632"/>
      <c r="AH61" s="632"/>
      <c r="AI61" s="632"/>
      <c r="AJ61" s="633" t="str">
        <f>IFERROR(1000*AC61/AG61,"")</f>
        <v/>
      </c>
      <c r="AK61" s="633"/>
      <c r="AL61" s="633"/>
      <c r="AM61" s="634" t="s">
        <v>110</v>
      </c>
      <c r="AN61" s="634">
        <v>1000</v>
      </c>
      <c r="AO61" s="634"/>
      <c r="AP61" s="635"/>
    </row>
    <row r="62" spans="5:54" ht="9.9499999999999993" customHeight="1" x14ac:dyDescent="0.15">
      <c r="E62" s="669"/>
      <c r="F62" s="670"/>
      <c r="G62" s="673"/>
      <c r="H62" s="674"/>
      <c r="I62" s="674"/>
      <c r="J62" s="674"/>
      <c r="K62" s="674"/>
      <c r="L62" s="674"/>
      <c r="M62" s="674"/>
      <c r="N62" s="675"/>
      <c r="O62" s="636"/>
      <c r="P62" s="639"/>
      <c r="Q62" s="639"/>
      <c r="R62" s="639"/>
      <c r="S62" s="641"/>
      <c r="T62" s="641"/>
      <c r="U62" s="641"/>
      <c r="V62" s="643"/>
      <c r="W62" s="643"/>
      <c r="X62" s="643"/>
      <c r="Y62" s="628"/>
      <c r="Z62" s="645"/>
      <c r="AA62" s="645"/>
      <c r="AB62" s="646"/>
      <c r="AC62" s="648"/>
      <c r="AD62" s="624"/>
      <c r="AE62" s="624"/>
      <c r="AF62" s="628"/>
      <c r="AG62" s="624"/>
      <c r="AH62" s="624"/>
      <c r="AI62" s="624"/>
      <c r="AJ62" s="626"/>
      <c r="AK62" s="626"/>
      <c r="AL62" s="626"/>
      <c r="AM62" s="628"/>
      <c r="AN62" s="628"/>
      <c r="AO62" s="628"/>
      <c r="AP62" s="630"/>
    </row>
    <row r="63" spans="5:54" ht="9.9499999999999993" customHeight="1" x14ac:dyDescent="0.15">
      <c r="E63" s="669"/>
      <c r="F63" s="670"/>
      <c r="G63" s="673"/>
      <c r="H63" s="674"/>
      <c r="I63" s="674"/>
      <c r="J63" s="674"/>
      <c r="K63" s="674"/>
      <c r="L63" s="674"/>
      <c r="M63" s="674"/>
      <c r="N63" s="675"/>
      <c r="O63" s="636"/>
      <c r="P63" s="639"/>
      <c r="Q63" s="639"/>
      <c r="R63" s="639"/>
      <c r="S63" s="641"/>
      <c r="T63" s="641"/>
      <c r="U63" s="641"/>
      <c r="V63" s="643"/>
      <c r="W63" s="643"/>
      <c r="X63" s="643"/>
      <c r="Y63" s="628" t="s">
        <v>110</v>
      </c>
      <c r="Z63" s="628">
        <v>1000</v>
      </c>
      <c r="AA63" s="628"/>
      <c r="AB63" s="652"/>
      <c r="AC63" s="648"/>
      <c r="AD63" s="624"/>
      <c r="AE63" s="624"/>
      <c r="AF63" s="628" t="s">
        <v>110</v>
      </c>
      <c r="AG63" s="624"/>
      <c r="AH63" s="624"/>
      <c r="AI63" s="624"/>
      <c r="AJ63" s="626" t="str">
        <f>IFERROR(1000*AC63/AG63,"")</f>
        <v/>
      </c>
      <c r="AK63" s="626"/>
      <c r="AL63" s="626"/>
      <c r="AM63" s="628" t="s">
        <v>110</v>
      </c>
      <c r="AN63" s="628">
        <v>1000</v>
      </c>
      <c r="AO63" s="628"/>
      <c r="AP63" s="630"/>
    </row>
    <row r="64" spans="5:54" ht="9.9499999999999993" customHeight="1" x14ac:dyDescent="0.15">
      <c r="E64" s="669"/>
      <c r="F64" s="670"/>
      <c r="G64" s="673"/>
      <c r="H64" s="674"/>
      <c r="I64" s="674"/>
      <c r="J64" s="674"/>
      <c r="K64" s="674"/>
      <c r="L64" s="674"/>
      <c r="M64" s="674"/>
      <c r="N64" s="675"/>
      <c r="O64" s="636"/>
      <c r="P64" s="655"/>
      <c r="Q64" s="655"/>
      <c r="R64" s="655"/>
      <c r="S64" s="656"/>
      <c r="T64" s="656"/>
      <c r="U64" s="656"/>
      <c r="V64" s="657"/>
      <c r="W64" s="657"/>
      <c r="X64" s="657"/>
      <c r="Y64" s="658"/>
      <c r="Z64" s="658"/>
      <c r="AA64" s="658"/>
      <c r="AB64" s="659"/>
      <c r="AC64" s="660"/>
      <c r="AD64" s="661"/>
      <c r="AE64" s="661"/>
      <c r="AF64" s="658"/>
      <c r="AG64" s="661"/>
      <c r="AH64" s="661"/>
      <c r="AI64" s="661"/>
      <c r="AJ64" s="662"/>
      <c r="AK64" s="662"/>
      <c r="AL64" s="662"/>
      <c r="AM64" s="658"/>
      <c r="AN64" s="658"/>
      <c r="AO64" s="658"/>
      <c r="AP64" s="663"/>
    </row>
    <row r="65" spans="5:42" ht="9.9499999999999993" customHeight="1" x14ac:dyDescent="0.15">
      <c r="E65" s="669"/>
      <c r="F65" s="670"/>
      <c r="G65" s="673"/>
      <c r="H65" s="674"/>
      <c r="I65" s="674"/>
      <c r="J65" s="674"/>
      <c r="K65" s="674"/>
      <c r="L65" s="674"/>
      <c r="M65" s="674"/>
      <c r="N65" s="675"/>
      <c r="O65" s="636" t="s">
        <v>25</v>
      </c>
      <c r="P65" s="638"/>
      <c r="Q65" s="638"/>
      <c r="R65" s="638"/>
      <c r="S65" s="640"/>
      <c r="T65" s="640"/>
      <c r="U65" s="640"/>
      <c r="V65" s="642"/>
      <c r="W65" s="642"/>
      <c r="X65" s="642"/>
      <c r="Y65" s="634" t="s">
        <v>110</v>
      </c>
      <c r="Z65" s="634">
        <v>1000</v>
      </c>
      <c r="AA65" s="634"/>
      <c r="AB65" s="644"/>
      <c r="AC65" s="647"/>
      <c r="AD65" s="632"/>
      <c r="AE65" s="632"/>
      <c r="AF65" s="634" t="s">
        <v>110</v>
      </c>
      <c r="AG65" s="632"/>
      <c r="AH65" s="632"/>
      <c r="AI65" s="632"/>
      <c r="AJ65" s="633" t="str">
        <f>IFERROR(1000*AC65/AG65,"")</f>
        <v/>
      </c>
      <c r="AK65" s="633"/>
      <c r="AL65" s="633"/>
      <c r="AM65" s="634" t="s">
        <v>110</v>
      </c>
      <c r="AN65" s="634">
        <v>1000</v>
      </c>
      <c r="AO65" s="634"/>
      <c r="AP65" s="635"/>
    </row>
    <row r="66" spans="5:42" ht="9.9499999999999993" customHeight="1" x14ac:dyDescent="0.15">
      <c r="E66" s="669"/>
      <c r="F66" s="670"/>
      <c r="G66" s="673"/>
      <c r="H66" s="674"/>
      <c r="I66" s="674"/>
      <c r="J66" s="674"/>
      <c r="K66" s="674"/>
      <c r="L66" s="674"/>
      <c r="M66" s="674"/>
      <c r="N66" s="675"/>
      <c r="O66" s="636"/>
      <c r="P66" s="639"/>
      <c r="Q66" s="639"/>
      <c r="R66" s="639"/>
      <c r="S66" s="641"/>
      <c r="T66" s="641"/>
      <c r="U66" s="641"/>
      <c r="V66" s="643"/>
      <c r="W66" s="643"/>
      <c r="X66" s="643"/>
      <c r="Y66" s="628"/>
      <c r="Z66" s="645"/>
      <c r="AA66" s="645"/>
      <c r="AB66" s="646"/>
      <c r="AC66" s="648"/>
      <c r="AD66" s="624"/>
      <c r="AE66" s="624"/>
      <c r="AF66" s="628"/>
      <c r="AG66" s="624"/>
      <c r="AH66" s="624"/>
      <c r="AI66" s="624"/>
      <c r="AJ66" s="626"/>
      <c r="AK66" s="626"/>
      <c r="AL66" s="626"/>
      <c r="AM66" s="628"/>
      <c r="AN66" s="628"/>
      <c r="AO66" s="628"/>
      <c r="AP66" s="630"/>
    </row>
    <row r="67" spans="5:42" ht="9.9499999999999993" customHeight="1" x14ac:dyDescent="0.15">
      <c r="E67" s="669"/>
      <c r="F67" s="670"/>
      <c r="G67" s="673"/>
      <c r="H67" s="674"/>
      <c r="I67" s="674"/>
      <c r="J67" s="674"/>
      <c r="K67" s="674"/>
      <c r="L67" s="674"/>
      <c r="M67" s="674"/>
      <c r="N67" s="675"/>
      <c r="O67" s="636"/>
      <c r="P67" s="639"/>
      <c r="Q67" s="639"/>
      <c r="R67" s="639"/>
      <c r="S67" s="641"/>
      <c r="T67" s="641"/>
      <c r="U67" s="641"/>
      <c r="V67" s="643"/>
      <c r="W67" s="643"/>
      <c r="X67" s="643"/>
      <c r="Y67" s="628" t="s">
        <v>110</v>
      </c>
      <c r="Z67" s="628">
        <v>1000</v>
      </c>
      <c r="AA67" s="628"/>
      <c r="AB67" s="652"/>
      <c r="AC67" s="648"/>
      <c r="AD67" s="624"/>
      <c r="AE67" s="624"/>
      <c r="AF67" s="628" t="s">
        <v>110</v>
      </c>
      <c r="AG67" s="624"/>
      <c r="AH67" s="624"/>
      <c r="AI67" s="624"/>
      <c r="AJ67" s="626" t="str">
        <f>IFERROR(1000*AC67/AG67,"")</f>
        <v/>
      </c>
      <c r="AK67" s="626"/>
      <c r="AL67" s="626"/>
      <c r="AM67" s="628" t="s">
        <v>110</v>
      </c>
      <c r="AN67" s="628">
        <v>1000</v>
      </c>
      <c r="AO67" s="628"/>
      <c r="AP67" s="630"/>
    </row>
    <row r="68" spans="5:42" ht="9.9499999999999993" customHeight="1" x14ac:dyDescent="0.15">
      <c r="E68" s="690"/>
      <c r="F68" s="691"/>
      <c r="G68" s="695"/>
      <c r="H68" s="696"/>
      <c r="I68" s="696"/>
      <c r="J68" s="696"/>
      <c r="K68" s="696"/>
      <c r="L68" s="696"/>
      <c r="M68" s="696"/>
      <c r="N68" s="697"/>
      <c r="O68" s="636"/>
      <c r="P68" s="655"/>
      <c r="Q68" s="655"/>
      <c r="R68" s="655"/>
      <c r="S68" s="656"/>
      <c r="T68" s="656"/>
      <c r="U68" s="656"/>
      <c r="V68" s="657"/>
      <c r="W68" s="657"/>
      <c r="X68" s="657"/>
      <c r="Y68" s="658"/>
      <c r="Z68" s="658"/>
      <c r="AA68" s="658"/>
      <c r="AB68" s="659"/>
      <c r="AC68" s="660"/>
      <c r="AD68" s="661"/>
      <c r="AE68" s="661"/>
      <c r="AF68" s="658"/>
      <c r="AG68" s="661"/>
      <c r="AH68" s="661"/>
      <c r="AI68" s="661"/>
      <c r="AJ68" s="662"/>
      <c r="AK68" s="662"/>
      <c r="AL68" s="662"/>
      <c r="AM68" s="658"/>
      <c r="AN68" s="658"/>
      <c r="AO68" s="658"/>
      <c r="AP68" s="663"/>
    </row>
    <row r="69" spans="5:42" ht="9.9499999999999993" customHeight="1" x14ac:dyDescent="0.15">
      <c r="E69" s="688"/>
      <c r="F69" s="689"/>
      <c r="G69" s="692"/>
      <c r="H69" s="693"/>
      <c r="I69" s="693"/>
      <c r="J69" s="693"/>
      <c r="K69" s="693"/>
      <c r="L69" s="693"/>
      <c r="M69" s="693"/>
      <c r="N69" s="694"/>
      <c r="O69" s="636" t="s">
        <v>8</v>
      </c>
      <c r="P69" s="698" t="s">
        <v>108</v>
      </c>
      <c r="Q69" s="698"/>
      <c r="R69" s="698"/>
      <c r="S69" s="638"/>
      <c r="T69" s="638"/>
      <c r="U69" s="638"/>
      <c r="V69" s="642"/>
      <c r="W69" s="642"/>
      <c r="X69" s="642"/>
      <c r="Y69" s="634" t="s">
        <v>110</v>
      </c>
      <c r="Z69" s="634">
        <v>1000</v>
      </c>
      <c r="AA69" s="634"/>
      <c r="AB69" s="644"/>
      <c r="AC69" s="647"/>
      <c r="AD69" s="632"/>
      <c r="AE69" s="632"/>
      <c r="AF69" s="634" t="s">
        <v>110</v>
      </c>
      <c r="AG69" s="632"/>
      <c r="AH69" s="632"/>
      <c r="AI69" s="632"/>
      <c r="AJ69" s="633" t="str">
        <f>IFERROR(1000*AC69/AG69,"")</f>
        <v/>
      </c>
      <c r="AK69" s="633"/>
      <c r="AL69" s="633"/>
      <c r="AM69" s="634" t="s">
        <v>110</v>
      </c>
      <c r="AN69" s="634">
        <v>1000</v>
      </c>
      <c r="AO69" s="634"/>
      <c r="AP69" s="635"/>
    </row>
    <row r="70" spans="5:42" ht="9.9499999999999993" customHeight="1" x14ac:dyDescent="0.15">
      <c r="E70" s="669"/>
      <c r="F70" s="670"/>
      <c r="G70" s="673"/>
      <c r="H70" s="674"/>
      <c r="I70" s="674"/>
      <c r="J70" s="674"/>
      <c r="K70" s="674"/>
      <c r="L70" s="674"/>
      <c r="M70" s="674"/>
      <c r="N70" s="675"/>
      <c r="O70" s="680"/>
      <c r="P70" s="664"/>
      <c r="Q70" s="664"/>
      <c r="R70" s="664"/>
      <c r="S70" s="639"/>
      <c r="T70" s="639"/>
      <c r="U70" s="639"/>
      <c r="V70" s="643"/>
      <c r="W70" s="643"/>
      <c r="X70" s="643"/>
      <c r="Y70" s="628"/>
      <c r="Z70" s="645"/>
      <c r="AA70" s="645"/>
      <c r="AB70" s="646"/>
      <c r="AC70" s="648"/>
      <c r="AD70" s="624"/>
      <c r="AE70" s="624"/>
      <c r="AF70" s="628"/>
      <c r="AG70" s="624"/>
      <c r="AH70" s="624"/>
      <c r="AI70" s="624"/>
      <c r="AJ70" s="626"/>
      <c r="AK70" s="626"/>
      <c r="AL70" s="626"/>
      <c r="AM70" s="628"/>
      <c r="AN70" s="628"/>
      <c r="AO70" s="628"/>
      <c r="AP70" s="630"/>
    </row>
    <row r="71" spans="5:42" ht="9.9499999999999993" customHeight="1" x14ac:dyDescent="0.15">
      <c r="E71" s="669"/>
      <c r="F71" s="670"/>
      <c r="G71" s="673"/>
      <c r="H71" s="674"/>
      <c r="I71" s="674"/>
      <c r="J71" s="674"/>
      <c r="K71" s="674"/>
      <c r="L71" s="674"/>
      <c r="M71" s="674"/>
      <c r="N71" s="675"/>
      <c r="O71" s="680"/>
      <c r="P71" s="664" t="s">
        <v>111</v>
      </c>
      <c r="Q71" s="664"/>
      <c r="R71" s="664"/>
      <c r="S71" s="639"/>
      <c r="T71" s="639"/>
      <c r="U71" s="639"/>
      <c r="V71" s="643"/>
      <c r="W71" s="643"/>
      <c r="X71" s="643"/>
      <c r="Y71" s="628" t="s">
        <v>110</v>
      </c>
      <c r="Z71" s="628">
        <v>1000</v>
      </c>
      <c r="AA71" s="628"/>
      <c r="AB71" s="652"/>
      <c r="AC71" s="648"/>
      <c r="AD71" s="624"/>
      <c r="AE71" s="624"/>
      <c r="AF71" s="628" t="s">
        <v>110</v>
      </c>
      <c r="AG71" s="624"/>
      <c r="AH71" s="624"/>
      <c r="AI71" s="624"/>
      <c r="AJ71" s="626" t="str">
        <f>IFERROR(1000*AC71/AG71,"")</f>
        <v/>
      </c>
      <c r="AK71" s="626"/>
      <c r="AL71" s="626"/>
      <c r="AM71" s="628" t="s">
        <v>110</v>
      </c>
      <c r="AN71" s="628">
        <v>1000</v>
      </c>
      <c r="AO71" s="628"/>
      <c r="AP71" s="630"/>
    </row>
    <row r="72" spans="5:42" ht="9.9499999999999993" customHeight="1" x14ac:dyDescent="0.15">
      <c r="E72" s="669"/>
      <c r="F72" s="670"/>
      <c r="G72" s="673"/>
      <c r="H72" s="674"/>
      <c r="I72" s="674"/>
      <c r="J72" s="674"/>
      <c r="K72" s="674"/>
      <c r="L72" s="674"/>
      <c r="M72" s="674"/>
      <c r="N72" s="675"/>
      <c r="O72" s="680"/>
      <c r="P72" s="664"/>
      <c r="Q72" s="664"/>
      <c r="R72" s="664"/>
      <c r="S72" s="639"/>
      <c r="T72" s="639"/>
      <c r="U72" s="639"/>
      <c r="V72" s="643"/>
      <c r="W72" s="643"/>
      <c r="X72" s="643"/>
      <c r="Y72" s="628"/>
      <c r="Z72" s="628"/>
      <c r="AA72" s="628"/>
      <c r="AB72" s="652"/>
      <c r="AC72" s="648"/>
      <c r="AD72" s="624"/>
      <c r="AE72" s="624"/>
      <c r="AF72" s="628"/>
      <c r="AG72" s="624"/>
      <c r="AH72" s="624"/>
      <c r="AI72" s="624"/>
      <c r="AJ72" s="626"/>
      <c r="AK72" s="626"/>
      <c r="AL72" s="626"/>
      <c r="AM72" s="628"/>
      <c r="AN72" s="628"/>
      <c r="AO72" s="628"/>
      <c r="AP72" s="630"/>
    </row>
    <row r="73" spans="5:42" ht="9.9499999999999993" customHeight="1" x14ac:dyDescent="0.15">
      <c r="E73" s="669"/>
      <c r="F73" s="670"/>
      <c r="G73" s="673"/>
      <c r="H73" s="674"/>
      <c r="I73" s="674"/>
      <c r="J73" s="674"/>
      <c r="K73" s="674"/>
      <c r="L73" s="674"/>
      <c r="M73" s="674"/>
      <c r="N73" s="675"/>
      <c r="O73" s="680"/>
      <c r="P73" s="664" t="s">
        <v>113</v>
      </c>
      <c r="Q73" s="664"/>
      <c r="R73" s="664"/>
      <c r="S73" s="639"/>
      <c r="T73" s="639"/>
      <c r="U73" s="639"/>
      <c r="V73" s="643"/>
      <c r="W73" s="643"/>
      <c r="X73" s="643"/>
      <c r="Y73" s="628" t="s">
        <v>110</v>
      </c>
      <c r="Z73" s="666">
        <v>1000</v>
      </c>
      <c r="AA73" s="666"/>
      <c r="AB73" s="667"/>
      <c r="AC73" s="648"/>
      <c r="AD73" s="624"/>
      <c r="AE73" s="624"/>
      <c r="AF73" s="628" t="s">
        <v>110</v>
      </c>
      <c r="AG73" s="624"/>
      <c r="AH73" s="624"/>
      <c r="AI73" s="624"/>
      <c r="AJ73" s="626" t="str">
        <f>IFERROR(1000*AC73/AG73,"")</f>
        <v/>
      </c>
      <c r="AK73" s="626"/>
      <c r="AL73" s="626"/>
      <c r="AM73" s="628" t="s">
        <v>110</v>
      </c>
      <c r="AN73" s="628">
        <v>1000</v>
      </c>
      <c r="AO73" s="628"/>
      <c r="AP73" s="630"/>
    </row>
    <row r="74" spans="5:42" ht="9.9499999999999993" customHeight="1" x14ac:dyDescent="0.15">
      <c r="E74" s="669"/>
      <c r="F74" s="670"/>
      <c r="G74" s="673"/>
      <c r="H74" s="674"/>
      <c r="I74" s="674"/>
      <c r="J74" s="674"/>
      <c r="K74" s="674"/>
      <c r="L74" s="674"/>
      <c r="M74" s="674"/>
      <c r="N74" s="675"/>
      <c r="O74" s="680"/>
      <c r="P74" s="665"/>
      <c r="Q74" s="665"/>
      <c r="R74" s="665"/>
      <c r="S74" s="655"/>
      <c r="T74" s="655"/>
      <c r="U74" s="655"/>
      <c r="V74" s="657"/>
      <c r="W74" s="657"/>
      <c r="X74" s="657"/>
      <c r="Y74" s="658"/>
      <c r="Z74" s="628"/>
      <c r="AA74" s="628"/>
      <c r="AB74" s="668"/>
      <c r="AC74" s="660"/>
      <c r="AD74" s="661"/>
      <c r="AE74" s="661"/>
      <c r="AF74" s="658"/>
      <c r="AG74" s="661"/>
      <c r="AH74" s="661"/>
      <c r="AI74" s="661"/>
      <c r="AJ74" s="662"/>
      <c r="AK74" s="662"/>
      <c r="AL74" s="662"/>
      <c r="AM74" s="658"/>
      <c r="AN74" s="658"/>
      <c r="AO74" s="658"/>
      <c r="AP74" s="663"/>
    </row>
    <row r="75" spans="5:42" ht="9.9499999999999993" customHeight="1" x14ac:dyDescent="0.15">
      <c r="E75" s="669"/>
      <c r="F75" s="670"/>
      <c r="G75" s="673"/>
      <c r="H75" s="674"/>
      <c r="I75" s="674"/>
      <c r="J75" s="674"/>
      <c r="K75" s="674"/>
      <c r="L75" s="674"/>
      <c r="M75" s="674"/>
      <c r="N75" s="675"/>
      <c r="O75" s="636" t="s">
        <v>115</v>
      </c>
      <c r="P75" s="638"/>
      <c r="Q75" s="638"/>
      <c r="R75" s="638"/>
      <c r="S75" s="640"/>
      <c r="T75" s="640"/>
      <c r="U75" s="640"/>
      <c r="V75" s="642"/>
      <c r="W75" s="642"/>
      <c r="X75" s="642"/>
      <c r="Y75" s="634" t="s">
        <v>110</v>
      </c>
      <c r="Z75" s="634">
        <v>1000</v>
      </c>
      <c r="AA75" s="634"/>
      <c r="AB75" s="644"/>
      <c r="AC75" s="647"/>
      <c r="AD75" s="632"/>
      <c r="AE75" s="632"/>
      <c r="AF75" s="634" t="s">
        <v>110</v>
      </c>
      <c r="AG75" s="632"/>
      <c r="AH75" s="632"/>
      <c r="AI75" s="632"/>
      <c r="AJ75" s="633" t="str">
        <f>IFERROR(1000*AC75/AG75,"")</f>
        <v/>
      </c>
      <c r="AK75" s="633"/>
      <c r="AL75" s="633"/>
      <c r="AM75" s="634" t="s">
        <v>110</v>
      </c>
      <c r="AN75" s="634">
        <v>1000</v>
      </c>
      <c r="AO75" s="634"/>
      <c r="AP75" s="635"/>
    </row>
    <row r="76" spans="5:42" ht="9.9499999999999993" customHeight="1" x14ac:dyDescent="0.15">
      <c r="E76" s="669"/>
      <c r="F76" s="670"/>
      <c r="G76" s="673"/>
      <c r="H76" s="674"/>
      <c r="I76" s="674"/>
      <c r="J76" s="674"/>
      <c r="K76" s="674"/>
      <c r="L76" s="674"/>
      <c r="M76" s="674"/>
      <c r="N76" s="675"/>
      <c r="O76" s="636"/>
      <c r="P76" s="639"/>
      <c r="Q76" s="639"/>
      <c r="R76" s="639"/>
      <c r="S76" s="641"/>
      <c r="T76" s="641"/>
      <c r="U76" s="641"/>
      <c r="V76" s="643"/>
      <c r="W76" s="643"/>
      <c r="X76" s="643"/>
      <c r="Y76" s="628"/>
      <c r="Z76" s="645"/>
      <c r="AA76" s="645"/>
      <c r="AB76" s="646"/>
      <c r="AC76" s="648"/>
      <c r="AD76" s="624"/>
      <c r="AE76" s="624"/>
      <c r="AF76" s="628"/>
      <c r="AG76" s="624"/>
      <c r="AH76" s="624"/>
      <c r="AI76" s="624"/>
      <c r="AJ76" s="626"/>
      <c r="AK76" s="626"/>
      <c r="AL76" s="626"/>
      <c r="AM76" s="628"/>
      <c r="AN76" s="628"/>
      <c r="AO76" s="628"/>
      <c r="AP76" s="630"/>
    </row>
    <row r="77" spans="5:42" ht="9.9499999999999993" customHeight="1" x14ac:dyDescent="0.15">
      <c r="E77" s="669"/>
      <c r="F77" s="670"/>
      <c r="G77" s="673"/>
      <c r="H77" s="674"/>
      <c r="I77" s="674"/>
      <c r="J77" s="674"/>
      <c r="K77" s="674"/>
      <c r="L77" s="674"/>
      <c r="M77" s="674"/>
      <c r="N77" s="675"/>
      <c r="O77" s="636"/>
      <c r="P77" s="639"/>
      <c r="Q77" s="639"/>
      <c r="R77" s="639"/>
      <c r="S77" s="641"/>
      <c r="T77" s="641"/>
      <c r="U77" s="641"/>
      <c r="V77" s="643"/>
      <c r="W77" s="643"/>
      <c r="X77" s="643"/>
      <c r="Y77" s="628" t="s">
        <v>110</v>
      </c>
      <c r="Z77" s="628">
        <v>1000</v>
      </c>
      <c r="AA77" s="628"/>
      <c r="AB77" s="652"/>
      <c r="AC77" s="648"/>
      <c r="AD77" s="624"/>
      <c r="AE77" s="624"/>
      <c r="AF77" s="628" t="s">
        <v>110</v>
      </c>
      <c r="AG77" s="624"/>
      <c r="AH77" s="624"/>
      <c r="AI77" s="624"/>
      <c r="AJ77" s="626" t="str">
        <f>IFERROR(1000*AC77/AG77,"")</f>
        <v/>
      </c>
      <c r="AK77" s="626"/>
      <c r="AL77" s="626"/>
      <c r="AM77" s="628" t="s">
        <v>110</v>
      </c>
      <c r="AN77" s="628">
        <v>1000</v>
      </c>
      <c r="AO77" s="628"/>
      <c r="AP77" s="630"/>
    </row>
    <row r="78" spans="5:42" ht="9.9499999999999993" customHeight="1" x14ac:dyDescent="0.15">
      <c r="E78" s="669"/>
      <c r="F78" s="670"/>
      <c r="G78" s="673"/>
      <c r="H78" s="674"/>
      <c r="I78" s="674"/>
      <c r="J78" s="674"/>
      <c r="K78" s="674"/>
      <c r="L78" s="674"/>
      <c r="M78" s="674"/>
      <c r="N78" s="675"/>
      <c r="O78" s="636"/>
      <c r="P78" s="655"/>
      <c r="Q78" s="655"/>
      <c r="R78" s="655"/>
      <c r="S78" s="656"/>
      <c r="T78" s="656"/>
      <c r="U78" s="656"/>
      <c r="V78" s="657"/>
      <c r="W78" s="657"/>
      <c r="X78" s="657"/>
      <c r="Y78" s="658"/>
      <c r="Z78" s="658"/>
      <c r="AA78" s="658"/>
      <c r="AB78" s="659"/>
      <c r="AC78" s="660"/>
      <c r="AD78" s="661"/>
      <c r="AE78" s="661"/>
      <c r="AF78" s="658"/>
      <c r="AG78" s="661"/>
      <c r="AH78" s="661"/>
      <c r="AI78" s="661"/>
      <c r="AJ78" s="662"/>
      <c r="AK78" s="662"/>
      <c r="AL78" s="662"/>
      <c r="AM78" s="658"/>
      <c r="AN78" s="658"/>
      <c r="AO78" s="658"/>
      <c r="AP78" s="663"/>
    </row>
    <row r="79" spans="5:42" ht="9.9499999999999993" customHeight="1" x14ac:dyDescent="0.15">
      <c r="E79" s="669"/>
      <c r="F79" s="670"/>
      <c r="G79" s="673"/>
      <c r="H79" s="674"/>
      <c r="I79" s="674"/>
      <c r="J79" s="674"/>
      <c r="K79" s="674"/>
      <c r="L79" s="674"/>
      <c r="M79" s="674"/>
      <c r="N79" s="675"/>
      <c r="O79" s="636" t="s">
        <v>25</v>
      </c>
      <c r="P79" s="638"/>
      <c r="Q79" s="638"/>
      <c r="R79" s="638"/>
      <c r="S79" s="640"/>
      <c r="T79" s="640"/>
      <c r="U79" s="640"/>
      <c r="V79" s="642"/>
      <c r="W79" s="642"/>
      <c r="X79" s="642"/>
      <c r="Y79" s="634" t="s">
        <v>110</v>
      </c>
      <c r="Z79" s="634">
        <v>1000</v>
      </c>
      <c r="AA79" s="634"/>
      <c r="AB79" s="644"/>
      <c r="AC79" s="647"/>
      <c r="AD79" s="632"/>
      <c r="AE79" s="632"/>
      <c r="AF79" s="634" t="s">
        <v>110</v>
      </c>
      <c r="AG79" s="632"/>
      <c r="AH79" s="632"/>
      <c r="AI79" s="632"/>
      <c r="AJ79" s="633" t="str">
        <f>IFERROR(1000*AC79/AG79,"")</f>
        <v/>
      </c>
      <c r="AK79" s="633"/>
      <c r="AL79" s="633"/>
      <c r="AM79" s="634" t="s">
        <v>110</v>
      </c>
      <c r="AN79" s="634">
        <v>1000</v>
      </c>
      <c r="AO79" s="634"/>
      <c r="AP79" s="635"/>
    </row>
    <row r="80" spans="5:42" ht="9.9499999999999993" customHeight="1" x14ac:dyDescent="0.15">
      <c r="E80" s="669"/>
      <c r="F80" s="670"/>
      <c r="G80" s="673"/>
      <c r="H80" s="674"/>
      <c r="I80" s="674"/>
      <c r="J80" s="674"/>
      <c r="K80" s="674"/>
      <c r="L80" s="674"/>
      <c r="M80" s="674"/>
      <c r="N80" s="675"/>
      <c r="O80" s="636"/>
      <c r="P80" s="639"/>
      <c r="Q80" s="639"/>
      <c r="R80" s="639"/>
      <c r="S80" s="641"/>
      <c r="T80" s="641"/>
      <c r="U80" s="641"/>
      <c r="V80" s="643"/>
      <c r="W80" s="643"/>
      <c r="X80" s="643"/>
      <c r="Y80" s="628"/>
      <c r="Z80" s="645"/>
      <c r="AA80" s="645"/>
      <c r="AB80" s="646"/>
      <c r="AC80" s="648"/>
      <c r="AD80" s="624"/>
      <c r="AE80" s="624"/>
      <c r="AF80" s="628"/>
      <c r="AG80" s="624"/>
      <c r="AH80" s="624"/>
      <c r="AI80" s="624"/>
      <c r="AJ80" s="626"/>
      <c r="AK80" s="626"/>
      <c r="AL80" s="626"/>
      <c r="AM80" s="628"/>
      <c r="AN80" s="628"/>
      <c r="AO80" s="628"/>
      <c r="AP80" s="630"/>
    </row>
    <row r="81" spans="1:46" ht="9.9499999999999993" customHeight="1" x14ac:dyDescent="0.15">
      <c r="E81" s="669"/>
      <c r="F81" s="670"/>
      <c r="G81" s="673"/>
      <c r="H81" s="674"/>
      <c r="I81" s="674"/>
      <c r="J81" s="674"/>
      <c r="K81" s="674"/>
      <c r="L81" s="674"/>
      <c r="M81" s="674"/>
      <c r="N81" s="675"/>
      <c r="O81" s="636"/>
      <c r="P81" s="639"/>
      <c r="Q81" s="639"/>
      <c r="R81" s="639"/>
      <c r="S81" s="641"/>
      <c r="T81" s="641"/>
      <c r="U81" s="641"/>
      <c r="V81" s="643"/>
      <c r="W81" s="643"/>
      <c r="X81" s="643"/>
      <c r="Y81" s="628" t="s">
        <v>110</v>
      </c>
      <c r="Z81" s="628">
        <v>1000</v>
      </c>
      <c r="AA81" s="628"/>
      <c r="AB81" s="652"/>
      <c r="AC81" s="648"/>
      <c r="AD81" s="624"/>
      <c r="AE81" s="624"/>
      <c r="AF81" s="628" t="s">
        <v>110</v>
      </c>
      <c r="AG81" s="624"/>
      <c r="AH81" s="624"/>
      <c r="AI81" s="624"/>
      <c r="AJ81" s="626" t="str">
        <f>IFERROR(1000*AC81/AG81,"")</f>
        <v/>
      </c>
      <c r="AK81" s="626"/>
      <c r="AL81" s="626"/>
      <c r="AM81" s="628" t="s">
        <v>110</v>
      </c>
      <c r="AN81" s="628">
        <v>1000</v>
      </c>
      <c r="AO81" s="628"/>
      <c r="AP81" s="630"/>
    </row>
    <row r="82" spans="1:46" ht="9.9499999999999993" customHeight="1" thickBot="1" x14ac:dyDescent="0.2">
      <c r="E82" s="671"/>
      <c r="F82" s="672"/>
      <c r="G82" s="676"/>
      <c r="H82" s="677"/>
      <c r="I82" s="677"/>
      <c r="J82" s="677"/>
      <c r="K82" s="677"/>
      <c r="L82" s="677"/>
      <c r="M82" s="677"/>
      <c r="N82" s="678"/>
      <c r="O82" s="637"/>
      <c r="P82" s="649"/>
      <c r="Q82" s="649"/>
      <c r="R82" s="649"/>
      <c r="S82" s="650"/>
      <c r="T82" s="650"/>
      <c r="U82" s="650"/>
      <c r="V82" s="651"/>
      <c r="W82" s="651"/>
      <c r="X82" s="651"/>
      <c r="Y82" s="629"/>
      <c r="Z82" s="629"/>
      <c r="AA82" s="629"/>
      <c r="AB82" s="653"/>
      <c r="AC82" s="654"/>
      <c r="AD82" s="625"/>
      <c r="AE82" s="625"/>
      <c r="AF82" s="629"/>
      <c r="AG82" s="625"/>
      <c r="AH82" s="625"/>
      <c r="AI82" s="625"/>
      <c r="AJ82" s="627"/>
      <c r="AK82" s="627"/>
      <c r="AL82" s="627"/>
      <c r="AM82" s="629"/>
      <c r="AN82" s="629"/>
      <c r="AO82" s="629"/>
      <c r="AP82" s="631"/>
    </row>
    <row r="83" spans="1:46" x14ac:dyDescent="0.15">
      <c r="E83" s="36" t="s">
        <v>160</v>
      </c>
    </row>
    <row r="85" spans="1:46" ht="12" customHeight="1" x14ac:dyDescent="0.15"/>
    <row r="86" spans="1:46" ht="12" customHeight="1" thickBot="1" x14ac:dyDescent="0.2"/>
    <row r="87" spans="1:46" s="11" customFormat="1" ht="12" customHeight="1" x14ac:dyDescent="0.15">
      <c r="A87" s="10"/>
      <c r="B87" s="10"/>
      <c r="C87" s="10"/>
      <c r="D87" s="10"/>
      <c r="E87" s="229" t="s">
        <v>34</v>
      </c>
      <c r="F87" s="230"/>
      <c r="G87" s="230"/>
      <c r="H87" s="230"/>
      <c r="I87" s="230"/>
      <c r="J87" s="231"/>
      <c r="K87" s="235">
        <f>'📝現況検査報告書'!H8</f>
        <v>0</v>
      </c>
      <c r="L87" s="236"/>
      <c r="M87" s="236"/>
      <c r="N87" s="236"/>
      <c r="O87" s="236"/>
      <c r="P87" s="236"/>
      <c r="Q87" s="236"/>
      <c r="R87" s="237"/>
      <c r="S87" s="241" t="s">
        <v>35</v>
      </c>
      <c r="T87" s="230"/>
      <c r="U87" s="230"/>
      <c r="V87" s="230"/>
      <c r="W87" s="230"/>
      <c r="X87" s="231"/>
      <c r="Y87" s="235">
        <f>'📝現況検査報告書'!H6</f>
        <v>0</v>
      </c>
      <c r="Z87" s="243"/>
      <c r="AA87" s="243"/>
      <c r="AB87" s="243"/>
      <c r="AC87" s="243"/>
      <c r="AD87" s="243"/>
      <c r="AE87" s="243"/>
      <c r="AF87" s="243"/>
      <c r="AG87" s="243"/>
      <c r="AH87" s="243"/>
      <c r="AI87" s="243"/>
      <c r="AJ87" s="243"/>
      <c r="AK87" s="243"/>
      <c r="AL87" s="243"/>
      <c r="AM87" s="243"/>
      <c r="AN87" s="243"/>
      <c r="AO87" s="243"/>
      <c r="AP87" s="244"/>
      <c r="AQ87" s="10"/>
      <c r="AR87" s="10"/>
    </row>
    <row r="88" spans="1:46" s="11" customFormat="1" ht="12" customHeight="1" thickBot="1" x14ac:dyDescent="0.2">
      <c r="A88" s="10"/>
      <c r="B88" s="10"/>
      <c r="C88" s="10"/>
      <c r="D88" s="10"/>
      <c r="E88" s="232"/>
      <c r="F88" s="233"/>
      <c r="G88" s="233"/>
      <c r="H88" s="233"/>
      <c r="I88" s="233"/>
      <c r="J88" s="234"/>
      <c r="K88" s="238"/>
      <c r="L88" s="239"/>
      <c r="M88" s="239"/>
      <c r="N88" s="239"/>
      <c r="O88" s="239"/>
      <c r="P88" s="239"/>
      <c r="Q88" s="239"/>
      <c r="R88" s="240"/>
      <c r="S88" s="242"/>
      <c r="T88" s="233"/>
      <c r="U88" s="233"/>
      <c r="V88" s="233"/>
      <c r="W88" s="233"/>
      <c r="X88" s="234"/>
      <c r="Y88" s="245"/>
      <c r="Z88" s="246"/>
      <c r="AA88" s="246"/>
      <c r="AB88" s="246"/>
      <c r="AC88" s="246"/>
      <c r="AD88" s="246"/>
      <c r="AE88" s="246"/>
      <c r="AF88" s="246"/>
      <c r="AG88" s="246"/>
      <c r="AH88" s="246"/>
      <c r="AI88" s="246"/>
      <c r="AJ88" s="246"/>
      <c r="AK88" s="246"/>
      <c r="AL88" s="246"/>
      <c r="AM88" s="246"/>
      <c r="AN88" s="246"/>
      <c r="AO88" s="246"/>
      <c r="AP88" s="247"/>
      <c r="AQ88" s="10"/>
      <c r="AR88" s="10"/>
    </row>
    <row r="89" spans="1:46" s="1" customFormat="1" ht="12" customHeight="1" x14ac:dyDescent="0.15">
      <c r="A89" s="58"/>
      <c r="B89" s="58"/>
      <c r="C89" s="58"/>
      <c r="D89" s="63"/>
      <c r="E89" s="36"/>
      <c r="F89" s="22"/>
      <c r="G89" s="22"/>
      <c r="H89" s="22"/>
      <c r="I89" s="22"/>
      <c r="J89" s="22"/>
      <c r="K89" s="22"/>
      <c r="L89" s="22"/>
      <c r="S89" s="57"/>
      <c r="Y89" s="22"/>
      <c r="AA89" s="58"/>
      <c r="AC89" s="58"/>
      <c r="AE89" s="82"/>
      <c r="AF89" s="59"/>
      <c r="AG89" s="60"/>
      <c r="AH89" s="60"/>
      <c r="AI89" s="60"/>
      <c r="AJ89" s="60"/>
      <c r="AK89"/>
    </row>
    <row r="90" spans="1:46" ht="18" customHeight="1" thickBot="1" x14ac:dyDescent="0.2">
      <c r="E90" s="206" t="s">
        <v>222</v>
      </c>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3"/>
      <c r="AP90" s="205"/>
      <c r="AQ90" s="26"/>
      <c r="AR90" s="26"/>
      <c r="AS90" s="26"/>
      <c r="AT90" s="26"/>
    </row>
    <row r="91" spans="1:46" s="24" customFormat="1" ht="9.9499999999999993" customHeight="1" x14ac:dyDescent="0.15">
      <c r="E91" s="699" t="s">
        <v>98</v>
      </c>
      <c r="F91" s="700"/>
      <c r="G91" s="704" t="s">
        <v>99</v>
      </c>
      <c r="H91" s="705"/>
      <c r="I91" s="705"/>
      <c r="J91" s="705"/>
      <c r="K91" s="705"/>
      <c r="L91" s="705"/>
      <c r="M91" s="705"/>
      <c r="N91" s="706"/>
      <c r="O91" s="713" t="s">
        <v>100</v>
      </c>
      <c r="P91" s="713"/>
      <c r="Q91" s="713"/>
      <c r="R91" s="713"/>
      <c r="S91" s="713"/>
      <c r="T91" s="713"/>
      <c r="U91" s="713"/>
      <c r="V91" s="716" t="s">
        <v>101</v>
      </c>
      <c r="W91" s="716"/>
      <c r="X91" s="716"/>
      <c r="Y91" s="716"/>
      <c r="Z91" s="716"/>
      <c r="AA91" s="716"/>
      <c r="AB91" s="704"/>
      <c r="AC91" s="720" t="s">
        <v>102</v>
      </c>
      <c r="AD91" s="713"/>
      <c r="AE91" s="713"/>
      <c r="AF91" s="713"/>
      <c r="AG91" s="713"/>
      <c r="AH91" s="713"/>
      <c r="AI91" s="713"/>
      <c r="AJ91" s="713"/>
      <c r="AK91" s="713"/>
      <c r="AL91" s="713"/>
      <c r="AM91" s="713"/>
      <c r="AN91" s="713"/>
      <c r="AO91" s="713"/>
      <c r="AP91" s="721"/>
    </row>
    <row r="92" spans="1:46" s="24" customFormat="1" ht="9.9499999999999993" customHeight="1" x14ac:dyDescent="0.15">
      <c r="E92" s="701"/>
      <c r="F92" s="636"/>
      <c r="G92" s="707"/>
      <c r="H92" s="708"/>
      <c r="I92" s="708"/>
      <c r="J92" s="708"/>
      <c r="K92" s="708"/>
      <c r="L92" s="708"/>
      <c r="M92" s="708"/>
      <c r="N92" s="709"/>
      <c r="O92" s="714"/>
      <c r="P92" s="714"/>
      <c r="Q92" s="714"/>
      <c r="R92" s="714"/>
      <c r="S92" s="714"/>
      <c r="T92" s="714"/>
      <c r="U92" s="714"/>
      <c r="V92" s="717"/>
      <c r="W92" s="717"/>
      <c r="X92" s="717"/>
      <c r="Y92" s="717"/>
      <c r="Z92" s="717"/>
      <c r="AA92" s="717"/>
      <c r="AB92" s="707"/>
      <c r="AC92" s="722"/>
      <c r="AD92" s="714"/>
      <c r="AE92" s="714"/>
      <c r="AF92" s="714"/>
      <c r="AG92" s="714"/>
      <c r="AH92" s="714"/>
      <c r="AI92" s="714"/>
      <c r="AJ92" s="714"/>
      <c r="AK92" s="714"/>
      <c r="AL92" s="714"/>
      <c r="AM92" s="714"/>
      <c r="AN92" s="714"/>
      <c r="AO92" s="714"/>
      <c r="AP92" s="723"/>
    </row>
    <row r="93" spans="1:46" s="24" customFormat="1" ht="9.9499999999999993" customHeight="1" x14ac:dyDescent="0.15">
      <c r="E93" s="701"/>
      <c r="F93" s="636"/>
      <c r="G93" s="707"/>
      <c r="H93" s="708"/>
      <c r="I93" s="708"/>
      <c r="J93" s="708"/>
      <c r="K93" s="708"/>
      <c r="L93" s="708"/>
      <c r="M93" s="708"/>
      <c r="N93" s="709"/>
      <c r="O93" s="714"/>
      <c r="P93" s="714"/>
      <c r="Q93" s="714"/>
      <c r="R93" s="714"/>
      <c r="S93" s="714"/>
      <c r="T93" s="714"/>
      <c r="U93" s="714"/>
      <c r="V93" s="718"/>
      <c r="W93" s="718"/>
      <c r="X93" s="718"/>
      <c r="Y93" s="718"/>
      <c r="Z93" s="718"/>
      <c r="AA93" s="718"/>
      <c r="AB93" s="719"/>
      <c r="AC93" s="724"/>
      <c r="AD93" s="679"/>
      <c r="AE93" s="679"/>
      <c r="AF93" s="679"/>
      <c r="AG93" s="679"/>
      <c r="AH93" s="679"/>
      <c r="AI93" s="679"/>
      <c r="AJ93" s="679"/>
      <c r="AK93" s="679"/>
      <c r="AL93" s="679"/>
      <c r="AM93" s="679"/>
      <c r="AN93" s="679"/>
      <c r="AO93" s="679"/>
      <c r="AP93" s="725"/>
    </row>
    <row r="94" spans="1:46" s="24" customFormat="1" ht="9.9499999999999993" customHeight="1" x14ac:dyDescent="0.15">
      <c r="E94" s="701"/>
      <c r="F94" s="636"/>
      <c r="G94" s="707"/>
      <c r="H94" s="708"/>
      <c r="I94" s="708"/>
      <c r="J94" s="708"/>
      <c r="K94" s="708"/>
      <c r="L94" s="708"/>
      <c r="M94" s="708"/>
      <c r="N94" s="709"/>
      <c r="O94" s="714"/>
      <c r="P94" s="714"/>
      <c r="Q94" s="714"/>
      <c r="R94" s="714"/>
      <c r="S94" s="714"/>
      <c r="T94" s="714"/>
      <c r="U94" s="714"/>
      <c r="V94" s="714" t="s">
        <v>103</v>
      </c>
      <c r="W94" s="714"/>
      <c r="X94" s="714"/>
      <c r="Y94" s="714"/>
      <c r="Z94" s="714"/>
      <c r="AA94" s="714"/>
      <c r="AB94" s="726"/>
      <c r="AC94" s="728" t="s">
        <v>104</v>
      </c>
      <c r="AD94" s="729"/>
      <c r="AE94" s="729"/>
      <c r="AF94" s="714" t="s">
        <v>105</v>
      </c>
      <c r="AG94" s="714"/>
      <c r="AH94" s="714"/>
      <c r="AI94" s="714"/>
      <c r="AJ94" s="734" t="s">
        <v>106</v>
      </c>
      <c r="AK94" s="734"/>
      <c r="AL94" s="734"/>
      <c r="AM94" s="734"/>
      <c r="AN94" s="734"/>
      <c r="AO94" s="734"/>
      <c r="AP94" s="735"/>
    </row>
    <row r="95" spans="1:46" s="24" customFormat="1" ht="9.9499999999999993" customHeight="1" x14ac:dyDescent="0.15">
      <c r="E95" s="701"/>
      <c r="F95" s="636"/>
      <c r="G95" s="707"/>
      <c r="H95" s="708"/>
      <c r="I95" s="708"/>
      <c r="J95" s="708"/>
      <c r="K95" s="708"/>
      <c r="L95" s="708"/>
      <c r="M95" s="708"/>
      <c r="N95" s="709"/>
      <c r="O95" s="714"/>
      <c r="P95" s="714"/>
      <c r="Q95" s="714"/>
      <c r="R95" s="714"/>
      <c r="S95" s="714"/>
      <c r="T95" s="714"/>
      <c r="U95" s="714"/>
      <c r="V95" s="714"/>
      <c r="W95" s="714"/>
      <c r="X95" s="714"/>
      <c r="Y95" s="714"/>
      <c r="Z95" s="714"/>
      <c r="AA95" s="714"/>
      <c r="AB95" s="726"/>
      <c r="AC95" s="730"/>
      <c r="AD95" s="731"/>
      <c r="AE95" s="731"/>
      <c r="AF95" s="714"/>
      <c r="AG95" s="714"/>
      <c r="AH95" s="714"/>
      <c r="AI95" s="714"/>
      <c r="AJ95" s="714"/>
      <c r="AK95" s="714"/>
      <c r="AL95" s="714"/>
      <c r="AM95" s="714"/>
      <c r="AN95" s="714"/>
      <c r="AO95" s="714"/>
      <c r="AP95" s="723"/>
    </row>
    <row r="96" spans="1:46" s="24" customFormat="1" ht="9.9499999999999993" customHeight="1" thickBot="1" x14ac:dyDescent="0.2">
      <c r="E96" s="702"/>
      <c r="F96" s="703"/>
      <c r="G96" s="710"/>
      <c r="H96" s="711"/>
      <c r="I96" s="711"/>
      <c r="J96" s="711"/>
      <c r="K96" s="711"/>
      <c r="L96" s="711"/>
      <c r="M96" s="711"/>
      <c r="N96" s="712"/>
      <c r="O96" s="715"/>
      <c r="P96" s="715"/>
      <c r="Q96" s="715"/>
      <c r="R96" s="715"/>
      <c r="S96" s="715"/>
      <c r="T96" s="715"/>
      <c r="U96" s="715"/>
      <c r="V96" s="715"/>
      <c r="W96" s="715"/>
      <c r="X96" s="715"/>
      <c r="Y96" s="715"/>
      <c r="Z96" s="715"/>
      <c r="AA96" s="715"/>
      <c r="AB96" s="727"/>
      <c r="AC96" s="732"/>
      <c r="AD96" s="733"/>
      <c r="AE96" s="733"/>
      <c r="AF96" s="715"/>
      <c r="AG96" s="715"/>
      <c r="AH96" s="715"/>
      <c r="AI96" s="715"/>
      <c r="AJ96" s="715"/>
      <c r="AK96" s="715"/>
      <c r="AL96" s="715"/>
      <c r="AM96" s="715"/>
      <c r="AN96" s="715"/>
      <c r="AO96" s="715"/>
      <c r="AP96" s="736"/>
    </row>
    <row r="97" spans="5:51" ht="9.9499999999999993" customHeight="1" thickTop="1" x14ac:dyDescent="0.15">
      <c r="E97" s="669"/>
      <c r="F97" s="670"/>
      <c r="G97" s="673"/>
      <c r="H97" s="674"/>
      <c r="I97" s="674"/>
      <c r="J97" s="674"/>
      <c r="K97" s="674"/>
      <c r="L97" s="674"/>
      <c r="M97" s="674"/>
      <c r="N97" s="675"/>
      <c r="O97" s="679" t="s">
        <v>8</v>
      </c>
      <c r="P97" s="681" t="s">
        <v>108</v>
      </c>
      <c r="Q97" s="681"/>
      <c r="R97" s="681"/>
      <c r="S97" s="682"/>
      <c r="T97" s="682"/>
      <c r="U97" s="682"/>
      <c r="V97" s="683"/>
      <c r="W97" s="683"/>
      <c r="X97" s="683"/>
      <c r="Y97" s="666" t="s">
        <v>110</v>
      </c>
      <c r="Z97" s="666">
        <v>1000</v>
      </c>
      <c r="AA97" s="666"/>
      <c r="AB97" s="667"/>
      <c r="AC97" s="684"/>
      <c r="AD97" s="685"/>
      <c r="AE97" s="685"/>
      <c r="AF97" s="666" t="s">
        <v>110</v>
      </c>
      <c r="AG97" s="685"/>
      <c r="AH97" s="685"/>
      <c r="AI97" s="685"/>
      <c r="AJ97" s="686" t="str">
        <f>IFERROR(1000*AC97/AG97,"")</f>
        <v/>
      </c>
      <c r="AK97" s="686"/>
      <c r="AL97" s="686"/>
      <c r="AM97" s="666" t="s">
        <v>110</v>
      </c>
      <c r="AN97" s="666">
        <v>1000</v>
      </c>
      <c r="AO97" s="666"/>
      <c r="AP97" s="687"/>
    </row>
    <row r="98" spans="5:51" ht="9.9499999999999993" customHeight="1" x14ac:dyDescent="0.15">
      <c r="E98" s="669"/>
      <c r="F98" s="670"/>
      <c r="G98" s="673"/>
      <c r="H98" s="674"/>
      <c r="I98" s="674"/>
      <c r="J98" s="674"/>
      <c r="K98" s="674"/>
      <c r="L98" s="674"/>
      <c r="M98" s="674"/>
      <c r="N98" s="675"/>
      <c r="O98" s="680"/>
      <c r="P98" s="664"/>
      <c r="Q98" s="664"/>
      <c r="R98" s="664"/>
      <c r="S98" s="639"/>
      <c r="T98" s="639"/>
      <c r="U98" s="639"/>
      <c r="V98" s="643"/>
      <c r="W98" s="643"/>
      <c r="X98" s="643"/>
      <c r="Y98" s="628"/>
      <c r="Z98" s="645"/>
      <c r="AA98" s="645"/>
      <c r="AB98" s="646"/>
      <c r="AC98" s="648"/>
      <c r="AD98" s="624"/>
      <c r="AE98" s="624"/>
      <c r="AF98" s="628"/>
      <c r="AG98" s="624"/>
      <c r="AH98" s="624"/>
      <c r="AI98" s="624"/>
      <c r="AJ98" s="626"/>
      <c r="AK98" s="626"/>
      <c r="AL98" s="626"/>
      <c r="AM98" s="628"/>
      <c r="AN98" s="628"/>
      <c r="AO98" s="628"/>
      <c r="AP98" s="630"/>
    </row>
    <row r="99" spans="5:51" ht="9.9499999999999993" customHeight="1" x14ac:dyDescent="0.15">
      <c r="E99" s="669"/>
      <c r="F99" s="670"/>
      <c r="G99" s="673"/>
      <c r="H99" s="674"/>
      <c r="I99" s="674"/>
      <c r="J99" s="674"/>
      <c r="K99" s="674"/>
      <c r="L99" s="674"/>
      <c r="M99" s="674"/>
      <c r="N99" s="675"/>
      <c r="O99" s="680"/>
      <c r="P99" s="664" t="s">
        <v>111</v>
      </c>
      <c r="Q99" s="664"/>
      <c r="R99" s="664"/>
      <c r="S99" s="639"/>
      <c r="T99" s="639"/>
      <c r="U99" s="639"/>
      <c r="V99" s="643"/>
      <c r="W99" s="643"/>
      <c r="X99" s="643"/>
      <c r="Y99" s="628" t="s">
        <v>110</v>
      </c>
      <c r="Z99" s="628">
        <v>1000</v>
      </c>
      <c r="AA99" s="628"/>
      <c r="AB99" s="652"/>
      <c r="AC99" s="648"/>
      <c r="AD99" s="624"/>
      <c r="AE99" s="624"/>
      <c r="AF99" s="628" t="s">
        <v>110</v>
      </c>
      <c r="AG99" s="624"/>
      <c r="AH99" s="624"/>
      <c r="AI99" s="624"/>
      <c r="AJ99" s="626" t="str">
        <f>IFERROR(1000*AC99/AG99,"")</f>
        <v/>
      </c>
      <c r="AK99" s="626"/>
      <c r="AL99" s="626"/>
      <c r="AM99" s="628" t="s">
        <v>110</v>
      </c>
      <c r="AN99" s="628">
        <v>1000</v>
      </c>
      <c r="AO99" s="628"/>
      <c r="AP99" s="630"/>
    </row>
    <row r="100" spans="5:51" ht="9.9499999999999993" customHeight="1" x14ac:dyDescent="0.15">
      <c r="E100" s="669"/>
      <c r="F100" s="670"/>
      <c r="G100" s="673"/>
      <c r="H100" s="674"/>
      <c r="I100" s="674"/>
      <c r="J100" s="674"/>
      <c r="K100" s="674"/>
      <c r="L100" s="674"/>
      <c r="M100" s="674"/>
      <c r="N100" s="675"/>
      <c r="O100" s="680"/>
      <c r="P100" s="664"/>
      <c r="Q100" s="664"/>
      <c r="R100" s="664"/>
      <c r="S100" s="639"/>
      <c r="T100" s="639"/>
      <c r="U100" s="639"/>
      <c r="V100" s="643"/>
      <c r="W100" s="643"/>
      <c r="X100" s="643"/>
      <c r="Y100" s="628"/>
      <c r="Z100" s="628"/>
      <c r="AA100" s="628"/>
      <c r="AB100" s="652"/>
      <c r="AC100" s="648"/>
      <c r="AD100" s="624"/>
      <c r="AE100" s="624"/>
      <c r="AF100" s="628"/>
      <c r="AG100" s="624"/>
      <c r="AH100" s="624"/>
      <c r="AI100" s="624"/>
      <c r="AJ100" s="626"/>
      <c r="AK100" s="626"/>
      <c r="AL100" s="626"/>
      <c r="AM100" s="628"/>
      <c r="AN100" s="628"/>
      <c r="AO100" s="628"/>
      <c r="AP100" s="630"/>
    </row>
    <row r="101" spans="5:51" ht="9.9499999999999993" customHeight="1" x14ac:dyDescent="0.15">
      <c r="E101" s="669"/>
      <c r="F101" s="670"/>
      <c r="G101" s="673"/>
      <c r="H101" s="674"/>
      <c r="I101" s="674"/>
      <c r="J101" s="674"/>
      <c r="K101" s="674"/>
      <c r="L101" s="674"/>
      <c r="M101" s="674"/>
      <c r="N101" s="675"/>
      <c r="O101" s="680"/>
      <c r="P101" s="664" t="s">
        <v>113</v>
      </c>
      <c r="Q101" s="664"/>
      <c r="R101" s="664"/>
      <c r="S101" s="639"/>
      <c r="T101" s="639"/>
      <c r="U101" s="639"/>
      <c r="V101" s="643"/>
      <c r="W101" s="643"/>
      <c r="X101" s="643"/>
      <c r="Y101" s="628" t="s">
        <v>110</v>
      </c>
      <c r="Z101" s="666">
        <v>1000</v>
      </c>
      <c r="AA101" s="666"/>
      <c r="AB101" s="667"/>
      <c r="AC101" s="648"/>
      <c r="AD101" s="624"/>
      <c r="AE101" s="624"/>
      <c r="AF101" s="628" t="s">
        <v>110</v>
      </c>
      <c r="AG101" s="624"/>
      <c r="AH101" s="624"/>
      <c r="AI101" s="624"/>
      <c r="AJ101" s="626" t="str">
        <f>IFERROR(1000*AC101/AG101,"")</f>
        <v/>
      </c>
      <c r="AK101" s="626"/>
      <c r="AL101" s="626"/>
      <c r="AM101" s="628" t="s">
        <v>110</v>
      </c>
      <c r="AN101" s="628">
        <v>1000</v>
      </c>
      <c r="AO101" s="628"/>
      <c r="AP101" s="630"/>
      <c r="AY101" s="25"/>
    </row>
    <row r="102" spans="5:51" ht="9.9499999999999993" customHeight="1" x14ac:dyDescent="0.15">
      <c r="E102" s="669"/>
      <c r="F102" s="670"/>
      <c r="G102" s="673"/>
      <c r="H102" s="674"/>
      <c r="I102" s="674"/>
      <c r="J102" s="674"/>
      <c r="K102" s="674"/>
      <c r="L102" s="674"/>
      <c r="M102" s="674"/>
      <c r="N102" s="675"/>
      <c r="O102" s="680"/>
      <c r="P102" s="665"/>
      <c r="Q102" s="665"/>
      <c r="R102" s="665"/>
      <c r="S102" s="655"/>
      <c r="T102" s="655"/>
      <c r="U102" s="655"/>
      <c r="V102" s="657"/>
      <c r="W102" s="657"/>
      <c r="X102" s="657"/>
      <c r="Y102" s="658"/>
      <c r="Z102" s="628"/>
      <c r="AA102" s="628"/>
      <c r="AB102" s="668"/>
      <c r="AC102" s="660"/>
      <c r="AD102" s="661"/>
      <c r="AE102" s="661"/>
      <c r="AF102" s="658"/>
      <c r="AG102" s="661"/>
      <c r="AH102" s="661"/>
      <c r="AI102" s="661"/>
      <c r="AJ102" s="662"/>
      <c r="AK102" s="662"/>
      <c r="AL102" s="662"/>
      <c r="AM102" s="658"/>
      <c r="AN102" s="658"/>
      <c r="AO102" s="658"/>
      <c r="AP102" s="663"/>
    </row>
    <row r="103" spans="5:51" ht="9.9499999999999993" customHeight="1" x14ac:dyDescent="0.15">
      <c r="E103" s="669"/>
      <c r="F103" s="670"/>
      <c r="G103" s="673"/>
      <c r="H103" s="674"/>
      <c r="I103" s="674"/>
      <c r="J103" s="674"/>
      <c r="K103" s="674"/>
      <c r="L103" s="674"/>
      <c r="M103" s="674"/>
      <c r="N103" s="675"/>
      <c r="O103" s="636" t="s">
        <v>115</v>
      </c>
      <c r="P103" s="638"/>
      <c r="Q103" s="638"/>
      <c r="R103" s="638"/>
      <c r="S103" s="640"/>
      <c r="T103" s="640"/>
      <c r="U103" s="640"/>
      <c r="V103" s="642"/>
      <c r="W103" s="642"/>
      <c r="X103" s="642"/>
      <c r="Y103" s="634" t="s">
        <v>110</v>
      </c>
      <c r="Z103" s="634">
        <v>1000</v>
      </c>
      <c r="AA103" s="634"/>
      <c r="AB103" s="644"/>
      <c r="AC103" s="647"/>
      <c r="AD103" s="632"/>
      <c r="AE103" s="632"/>
      <c r="AF103" s="634" t="s">
        <v>110</v>
      </c>
      <c r="AG103" s="632"/>
      <c r="AH103" s="632"/>
      <c r="AI103" s="632"/>
      <c r="AJ103" s="633" t="str">
        <f>IFERROR(1000*AC103/AG103,"")</f>
        <v/>
      </c>
      <c r="AK103" s="633"/>
      <c r="AL103" s="633"/>
      <c r="AM103" s="634" t="s">
        <v>110</v>
      </c>
      <c r="AN103" s="634">
        <v>1000</v>
      </c>
      <c r="AO103" s="634"/>
      <c r="AP103" s="635"/>
    </row>
    <row r="104" spans="5:51" ht="9.9499999999999993" customHeight="1" x14ac:dyDescent="0.15">
      <c r="E104" s="669"/>
      <c r="F104" s="670"/>
      <c r="G104" s="673"/>
      <c r="H104" s="674"/>
      <c r="I104" s="674"/>
      <c r="J104" s="674"/>
      <c r="K104" s="674"/>
      <c r="L104" s="674"/>
      <c r="M104" s="674"/>
      <c r="N104" s="675"/>
      <c r="O104" s="636"/>
      <c r="P104" s="639"/>
      <c r="Q104" s="639"/>
      <c r="R104" s="639"/>
      <c r="S104" s="641"/>
      <c r="T104" s="641"/>
      <c r="U104" s="641"/>
      <c r="V104" s="643"/>
      <c r="W104" s="643"/>
      <c r="X104" s="643"/>
      <c r="Y104" s="628"/>
      <c r="Z104" s="645"/>
      <c r="AA104" s="645"/>
      <c r="AB104" s="646"/>
      <c r="AC104" s="648"/>
      <c r="AD104" s="624"/>
      <c r="AE104" s="624"/>
      <c r="AF104" s="628"/>
      <c r="AG104" s="624"/>
      <c r="AH104" s="624"/>
      <c r="AI104" s="624"/>
      <c r="AJ104" s="626"/>
      <c r="AK104" s="626"/>
      <c r="AL104" s="626"/>
      <c r="AM104" s="628"/>
      <c r="AN104" s="628"/>
      <c r="AO104" s="628"/>
      <c r="AP104" s="630"/>
    </row>
    <row r="105" spans="5:51" ht="9.9499999999999993" customHeight="1" x14ac:dyDescent="0.15">
      <c r="E105" s="669"/>
      <c r="F105" s="670"/>
      <c r="G105" s="673"/>
      <c r="H105" s="674"/>
      <c r="I105" s="674"/>
      <c r="J105" s="674"/>
      <c r="K105" s="674"/>
      <c r="L105" s="674"/>
      <c r="M105" s="674"/>
      <c r="N105" s="675"/>
      <c r="O105" s="636"/>
      <c r="P105" s="639"/>
      <c r="Q105" s="639"/>
      <c r="R105" s="639"/>
      <c r="S105" s="641"/>
      <c r="T105" s="641"/>
      <c r="U105" s="641"/>
      <c r="V105" s="643"/>
      <c r="W105" s="643"/>
      <c r="X105" s="643"/>
      <c r="Y105" s="628" t="s">
        <v>110</v>
      </c>
      <c r="Z105" s="628">
        <v>1000</v>
      </c>
      <c r="AA105" s="628"/>
      <c r="AB105" s="652"/>
      <c r="AC105" s="648"/>
      <c r="AD105" s="624"/>
      <c r="AE105" s="624"/>
      <c r="AF105" s="628" t="s">
        <v>110</v>
      </c>
      <c r="AG105" s="624"/>
      <c r="AH105" s="624"/>
      <c r="AI105" s="624"/>
      <c r="AJ105" s="626" t="str">
        <f>IFERROR(1000*AC105/AG105,"")</f>
        <v/>
      </c>
      <c r="AK105" s="626"/>
      <c r="AL105" s="626"/>
      <c r="AM105" s="628" t="s">
        <v>110</v>
      </c>
      <c r="AN105" s="628">
        <v>1000</v>
      </c>
      <c r="AO105" s="628"/>
      <c r="AP105" s="630"/>
    </row>
    <row r="106" spans="5:51" ht="9.9499999999999993" customHeight="1" x14ac:dyDescent="0.15">
      <c r="E106" s="669"/>
      <c r="F106" s="670"/>
      <c r="G106" s="673"/>
      <c r="H106" s="674"/>
      <c r="I106" s="674"/>
      <c r="J106" s="674"/>
      <c r="K106" s="674"/>
      <c r="L106" s="674"/>
      <c r="M106" s="674"/>
      <c r="N106" s="675"/>
      <c r="O106" s="636"/>
      <c r="P106" s="655"/>
      <c r="Q106" s="655"/>
      <c r="R106" s="655"/>
      <c r="S106" s="656"/>
      <c r="T106" s="656"/>
      <c r="U106" s="656"/>
      <c r="V106" s="657"/>
      <c r="W106" s="657"/>
      <c r="X106" s="657"/>
      <c r="Y106" s="658"/>
      <c r="Z106" s="658"/>
      <c r="AA106" s="658"/>
      <c r="AB106" s="659"/>
      <c r="AC106" s="660"/>
      <c r="AD106" s="661"/>
      <c r="AE106" s="661"/>
      <c r="AF106" s="658"/>
      <c r="AG106" s="661"/>
      <c r="AH106" s="661"/>
      <c r="AI106" s="661"/>
      <c r="AJ106" s="662"/>
      <c r="AK106" s="662"/>
      <c r="AL106" s="662"/>
      <c r="AM106" s="658"/>
      <c r="AN106" s="658"/>
      <c r="AO106" s="658"/>
      <c r="AP106" s="663"/>
    </row>
    <row r="107" spans="5:51" ht="9.9499999999999993" customHeight="1" x14ac:dyDescent="0.15">
      <c r="E107" s="669"/>
      <c r="F107" s="670"/>
      <c r="G107" s="673"/>
      <c r="H107" s="674"/>
      <c r="I107" s="674"/>
      <c r="J107" s="674"/>
      <c r="K107" s="674"/>
      <c r="L107" s="674"/>
      <c r="M107" s="674"/>
      <c r="N107" s="675"/>
      <c r="O107" s="636" t="s">
        <v>25</v>
      </c>
      <c r="P107" s="638"/>
      <c r="Q107" s="638"/>
      <c r="R107" s="638"/>
      <c r="S107" s="640"/>
      <c r="T107" s="640"/>
      <c r="U107" s="640"/>
      <c r="V107" s="642"/>
      <c r="W107" s="642"/>
      <c r="X107" s="642"/>
      <c r="Y107" s="634" t="s">
        <v>110</v>
      </c>
      <c r="Z107" s="634">
        <v>1000</v>
      </c>
      <c r="AA107" s="634"/>
      <c r="AB107" s="644"/>
      <c r="AC107" s="647"/>
      <c r="AD107" s="632"/>
      <c r="AE107" s="632"/>
      <c r="AF107" s="634" t="s">
        <v>110</v>
      </c>
      <c r="AG107" s="632"/>
      <c r="AH107" s="632"/>
      <c r="AI107" s="632"/>
      <c r="AJ107" s="633" t="str">
        <f>IFERROR(1000*AC107/AG107,"")</f>
        <v/>
      </c>
      <c r="AK107" s="633"/>
      <c r="AL107" s="633"/>
      <c r="AM107" s="634" t="s">
        <v>110</v>
      </c>
      <c r="AN107" s="634">
        <v>1000</v>
      </c>
      <c r="AO107" s="634"/>
      <c r="AP107" s="635"/>
    </row>
    <row r="108" spans="5:51" ht="9.9499999999999993" customHeight="1" x14ac:dyDescent="0.15">
      <c r="E108" s="669"/>
      <c r="F108" s="670"/>
      <c r="G108" s="673"/>
      <c r="H108" s="674"/>
      <c r="I108" s="674"/>
      <c r="J108" s="674"/>
      <c r="K108" s="674"/>
      <c r="L108" s="674"/>
      <c r="M108" s="674"/>
      <c r="N108" s="675"/>
      <c r="O108" s="636"/>
      <c r="P108" s="639"/>
      <c r="Q108" s="639"/>
      <c r="R108" s="639"/>
      <c r="S108" s="641"/>
      <c r="T108" s="641"/>
      <c r="U108" s="641"/>
      <c r="V108" s="643"/>
      <c r="W108" s="643"/>
      <c r="X108" s="643"/>
      <c r="Y108" s="628"/>
      <c r="Z108" s="645"/>
      <c r="AA108" s="645"/>
      <c r="AB108" s="646"/>
      <c r="AC108" s="648"/>
      <c r="AD108" s="624"/>
      <c r="AE108" s="624"/>
      <c r="AF108" s="628"/>
      <c r="AG108" s="624"/>
      <c r="AH108" s="624"/>
      <c r="AI108" s="624"/>
      <c r="AJ108" s="626"/>
      <c r="AK108" s="626"/>
      <c r="AL108" s="626"/>
      <c r="AM108" s="628"/>
      <c r="AN108" s="628"/>
      <c r="AO108" s="628"/>
      <c r="AP108" s="630"/>
    </row>
    <row r="109" spans="5:51" ht="9.9499999999999993" customHeight="1" x14ac:dyDescent="0.15">
      <c r="E109" s="669"/>
      <c r="F109" s="670"/>
      <c r="G109" s="673"/>
      <c r="H109" s="674"/>
      <c r="I109" s="674"/>
      <c r="J109" s="674"/>
      <c r="K109" s="674"/>
      <c r="L109" s="674"/>
      <c r="M109" s="674"/>
      <c r="N109" s="675"/>
      <c r="O109" s="636"/>
      <c r="P109" s="639"/>
      <c r="Q109" s="639"/>
      <c r="R109" s="639"/>
      <c r="S109" s="641"/>
      <c r="T109" s="641"/>
      <c r="U109" s="641"/>
      <c r="V109" s="643"/>
      <c r="W109" s="643"/>
      <c r="X109" s="643"/>
      <c r="Y109" s="628" t="s">
        <v>110</v>
      </c>
      <c r="Z109" s="628">
        <v>1000</v>
      </c>
      <c r="AA109" s="628"/>
      <c r="AB109" s="652"/>
      <c r="AC109" s="648"/>
      <c r="AD109" s="624"/>
      <c r="AE109" s="624"/>
      <c r="AF109" s="628" t="s">
        <v>110</v>
      </c>
      <c r="AG109" s="624"/>
      <c r="AH109" s="624"/>
      <c r="AI109" s="624"/>
      <c r="AJ109" s="626" t="str">
        <f>IFERROR(1000*AC109/AG109,"")</f>
        <v/>
      </c>
      <c r="AK109" s="626"/>
      <c r="AL109" s="626"/>
      <c r="AM109" s="628" t="s">
        <v>110</v>
      </c>
      <c r="AN109" s="628">
        <v>1000</v>
      </c>
      <c r="AO109" s="628"/>
      <c r="AP109" s="630"/>
    </row>
    <row r="110" spans="5:51" ht="9.9499999999999993" customHeight="1" x14ac:dyDescent="0.15">
      <c r="E110" s="690"/>
      <c r="F110" s="691"/>
      <c r="G110" s="695"/>
      <c r="H110" s="696"/>
      <c r="I110" s="696"/>
      <c r="J110" s="696"/>
      <c r="K110" s="696"/>
      <c r="L110" s="696"/>
      <c r="M110" s="696"/>
      <c r="N110" s="697"/>
      <c r="O110" s="636"/>
      <c r="P110" s="655"/>
      <c r="Q110" s="655"/>
      <c r="R110" s="655"/>
      <c r="S110" s="656"/>
      <c r="T110" s="656"/>
      <c r="U110" s="656"/>
      <c r="V110" s="657"/>
      <c r="W110" s="657"/>
      <c r="X110" s="657"/>
      <c r="Y110" s="658"/>
      <c r="Z110" s="658"/>
      <c r="AA110" s="658"/>
      <c r="AB110" s="659"/>
      <c r="AC110" s="660"/>
      <c r="AD110" s="661"/>
      <c r="AE110" s="661"/>
      <c r="AF110" s="658"/>
      <c r="AG110" s="661"/>
      <c r="AH110" s="661"/>
      <c r="AI110" s="661"/>
      <c r="AJ110" s="662"/>
      <c r="AK110" s="662"/>
      <c r="AL110" s="662"/>
      <c r="AM110" s="658"/>
      <c r="AN110" s="658"/>
      <c r="AO110" s="658"/>
      <c r="AP110" s="663"/>
    </row>
    <row r="111" spans="5:51" ht="9.9499999999999993" customHeight="1" x14ac:dyDescent="0.15">
      <c r="E111" s="688"/>
      <c r="F111" s="689"/>
      <c r="G111" s="692"/>
      <c r="H111" s="693"/>
      <c r="I111" s="693"/>
      <c r="J111" s="693"/>
      <c r="K111" s="693"/>
      <c r="L111" s="693"/>
      <c r="M111" s="693"/>
      <c r="N111" s="694"/>
      <c r="O111" s="636" t="s">
        <v>8</v>
      </c>
      <c r="P111" s="698" t="s">
        <v>108</v>
      </c>
      <c r="Q111" s="698"/>
      <c r="R111" s="698"/>
      <c r="S111" s="638"/>
      <c r="T111" s="638"/>
      <c r="U111" s="638"/>
      <c r="V111" s="642"/>
      <c r="W111" s="642"/>
      <c r="X111" s="642"/>
      <c r="Y111" s="634" t="s">
        <v>110</v>
      </c>
      <c r="Z111" s="634">
        <v>1000</v>
      </c>
      <c r="AA111" s="634"/>
      <c r="AB111" s="644"/>
      <c r="AC111" s="647"/>
      <c r="AD111" s="632"/>
      <c r="AE111" s="632"/>
      <c r="AF111" s="634" t="s">
        <v>110</v>
      </c>
      <c r="AG111" s="632"/>
      <c r="AH111" s="632"/>
      <c r="AI111" s="632"/>
      <c r="AJ111" s="633" t="str">
        <f>IFERROR(1000*AC111/AG111,"")</f>
        <v/>
      </c>
      <c r="AK111" s="633"/>
      <c r="AL111" s="633"/>
      <c r="AM111" s="634" t="s">
        <v>110</v>
      </c>
      <c r="AN111" s="634">
        <v>1000</v>
      </c>
      <c r="AO111" s="634"/>
      <c r="AP111" s="635"/>
    </row>
    <row r="112" spans="5:51" ht="9.9499999999999993" customHeight="1" x14ac:dyDescent="0.15">
      <c r="E112" s="669"/>
      <c r="F112" s="670"/>
      <c r="G112" s="673"/>
      <c r="H112" s="674"/>
      <c r="I112" s="674"/>
      <c r="J112" s="674"/>
      <c r="K112" s="674"/>
      <c r="L112" s="674"/>
      <c r="M112" s="674"/>
      <c r="N112" s="675"/>
      <c r="O112" s="680"/>
      <c r="P112" s="664"/>
      <c r="Q112" s="664"/>
      <c r="R112" s="664"/>
      <c r="S112" s="639"/>
      <c r="T112" s="639"/>
      <c r="U112" s="639"/>
      <c r="V112" s="643"/>
      <c r="W112" s="643"/>
      <c r="X112" s="643"/>
      <c r="Y112" s="628"/>
      <c r="Z112" s="645"/>
      <c r="AA112" s="645"/>
      <c r="AB112" s="646"/>
      <c r="AC112" s="648"/>
      <c r="AD112" s="624"/>
      <c r="AE112" s="624"/>
      <c r="AF112" s="628"/>
      <c r="AG112" s="624"/>
      <c r="AH112" s="624"/>
      <c r="AI112" s="624"/>
      <c r="AJ112" s="626"/>
      <c r="AK112" s="626"/>
      <c r="AL112" s="626"/>
      <c r="AM112" s="628"/>
      <c r="AN112" s="628"/>
      <c r="AO112" s="628"/>
      <c r="AP112" s="630"/>
    </row>
    <row r="113" spans="5:42" ht="9.9499999999999993" customHeight="1" x14ac:dyDescent="0.15">
      <c r="E113" s="669"/>
      <c r="F113" s="670"/>
      <c r="G113" s="673"/>
      <c r="H113" s="674"/>
      <c r="I113" s="674"/>
      <c r="J113" s="674"/>
      <c r="K113" s="674"/>
      <c r="L113" s="674"/>
      <c r="M113" s="674"/>
      <c r="N113" s="675"/>
      <c r="O113" s="680"/>
      <c r="P113" s="664" t="s">
        <v>111</v>
      </c>
      <c r="Q113" s="664"/>
      <c r="R113" s="664"/>
      <c r="S113" s="639"/>
      <c r="T113" s="639"/>
      <c r="U113" s="639"/>
      <c r="V113" s="643"/>
      <c r="W113" s="643"/>
      <c r="X113" s="643"/>
      <c r="Y113" s="628" t="s">
        <v>110</v>
      </c>
      <c r="Z113" s="628">
        <v>1000</v>
      </c>
      <c r="AA113" s="628"/>
      <c r="AB113" s="652"/>
      <c r="AC113" s="648"/>
      <c r="AD113" s="624"/>
      <c r="AE113" s="624"/>
      <c r="AF113" s="628" t="s">
        <v>110</v>
      </c>
      <c r="AG113" s="624"/>
      <c r="AH113" s="624"/>
      <c r="AI113" s="624"/>
      <c r="AJ113" s="626" t="str">
        <f>IFERROR(1000*AC113/AG113,"")</f>
        <v/>
      </c>
      <c r="AK113" s="626"/>
      <c r="AL113" s="626"/>
      <c r="AM113" s="628" t="s">
        <v>110</v>
      </c>
      <c r="AN113" s="628">
        <v>1000</v>
      </c>
      <c r="AO113" s="628"/>
      <c r="AP113" s="630"/>
    </row>
    <row r="114" spans="5:42" ht="9.9499999999999993" customHeight="1" x14ac:dyDescent="0.15">
      <c r="E114" s="669"/>
      <c r="F114" s="670"/>
      <c r="G114" s="673"/>
      <c r="H114" s="674"/>
      <c r="I114" s="674"/>
      <c r="J114" s="674"/>
      <c r="K114" s="674"/>
      <c r="L114" s="674"/>
      <c r="M114" s="674"/>
      <c r="N114" s="675"/>
      <c r="O114" s="680"/>
      <c r="P114" s="664"/>
      <c r="Q114" s="664"/>
      <c r="R114" s="664"/>
      <c r="S114" s="639"/>
      <c r="T114" s="639"/>
      <c r="U114" s="639"/>
      <c r="V114" s="643"/>
      <c r="W114" s="643"/>
      <c r="X114" s="643"/>
      <c r="Y114" s="628"/>
      <c r="Z114" s="628"/>
      <c r="AA114" s="628"/>
      <c r="AB114" s="652"/>
      <c r="AC114" s="648"/>
      <c r="AD114" s="624"/>
      <c r="AE114" s="624"/>
      <c r="AF114" s="628"/>
      <c r="AG114" s="624"/>
      <c r="AH114" s="624"/>
      <c r="AI114" s="624"/>
      <c r="AJ114" s="626"/>
      <c r="AK114" s="626"/>
      <c r="AL114" s="626"/>
      <c r="AM114" s="628"/>
      <c r="AN114" s="628"/>
      <c r="AO114" s="628"/>
      <c r="AP114" s="630"/>
    </row>
    <row r="115" spans="5:42" ht="9.9499999999999993" customHeight="1" x14ac:dyDescent="0.15">
      <c r="E115" s="669"/>
      <c r="F115" s="670"/>
      <c r="G115" s="673"/>
      <c r="H115" s="674"/>
      <c r="I115" s="674"/>
      <c r="J115" s="674"/>
      <c r="K115" s="674"/>
      <c r="L115" s="674"/>
      <c r="M115" s="674"/>
      <c r="N115" s="675"/>
      <c r="O115" s="680"/>
      <c r="P115" s="664" t="s">
        <v>113</v>
      </c>
      <c r="Q115" s="664"/>
      <c r="R115" s="664"/>
      <c r="S115" s="639"/>
      <c r="T115" s="639"/>
      <c r="U115" s="639"/>
      <c r="V115" s="643"/>
      <c r="W115" s="643"/>
      <c r="X115" s="643"/>
      <c r="Y115" s="628" t="s">
        <v>110</v>
      </c>
      <c r="Z115" s="666">
        <v>1000</v>
      </c>
      <c r="AA115" s="666"/>
      <c r="AB115" s="667"/>
      <c r="AC115" s="648"/>
      <c r="AD115" s="624"/>
      <c r="AE115" s="624"/>
      <c r="AF115" s="628" t="s">
        <v>110</v>
      </c>
      <c r="AG115" s="624"/>
      <c r="AH115" s="624"/>
      <c r="AI115" s="624"/>
      <c r="AJ115" s="626" t="str">
        <f>IFERROR(1000*AC115/AG115,"")</f>
        <v/>
      </c>
      <c r="AK115" s="626"/>
      <c r="AL115" s="626"/>
      <c r="AM115" s="628" t="s">
        <v>110</v>
      </c>
      <c r="AN115" s="628">
        <v>1000</v>
      </c>
      <c r="AO115" s="628"/>
      <c r="AP115" s="630"/>
    </row>
    <row r="116" spans="5:42" ht="9.9499999999999993" customHeight="1" x14ac:dyDescent="0.15">
      <c r="E116" s="669"/>
      <c r="F116" s="670"/>
      <c r="G116" s="673"/>
      <c r="H116" s="674"/>
      <c r="I116" s="674"/>
      <c r="J116" s="674"/>
      <c r="K116" s="674"/>
      <c r="L116" s="674"/>
      <c r="M116" s="674"/>
      <c r="N116" s="675"/>
      <c r="O116" s="680"/>
      <c r="P116" s="665"/>
      <c r="Q116" s="665"/>
      <c r="R116" s="665"/>
      <c r="S116" s="655"/>
      <c r="T116" s="655"/>
      <c r="U116" s="655"/>
      <c r="V116" s="657"/>
      <c r="W116" s="657"/>
      <c r="X116" s="657"/>
      <c r="Y116" s="658"/>
      <c r="Z116" s="628"/>
      <c r="AA116" s="628"/>
      <c r="AB116" s="668"/>
      <c r="AC116" s="660"/>
      <c r="AD116" s="661"/>
      <c r="AE116" s="661"/>
      <c r="AF116" s="658"/>
      <c r="AG116" s="661"/>
      <c r="AH116" s="661"/>
      <c r="AI116" s="661"/>
      <c r="AJ116" s="662"/>
      <c r="AK116" s="662"/>
      <c r="AL116" s="662"/>
      <c r="AM116" s="658"/>
      <c r="AN116" s="658"/>
      <c r="AO116" s="658"/>
      <c r="AP116" s="663"/>
    </row>
    <row r="117" spans="5:42" ht="9.9499999999999993" customHeight="1" x14ac:dyDescent="0.15">
      <c r="E117" s="669"/>
      <c r="F117" s="670"/>
      <c r="G117" s="673"/>
      <c r="H117" s="674"/>
      <c r="I117" s="674"/>
      <c r="J117" s="674"/>
      <c r="K117" s="674"/>
      <c r="L117" s="674"/>
      <c r="M117" s="674"/>
      <c r="N117" s="675"/>
      <c r="O117" s="636" t="s">
        <v>115</v>
      </c>
      <c r="P117" s="638"/>
      <c r="Q117" s="638"/>
      <c r="R117" s="638"/>
      <c r="S117" s="640"/>
      <c r="T117" s="640"/>
      <c r="U117" s="640"/>
      <c r="V117" s="642"/>
      <c r="W117" s="642"/>
      <c r="X117" s="642"/>
      <c r="Y117" s="634" t="s">
        <v>110</v>
      </c>
      <c r="Z117" s="634">
        <v>1000</v>
      </c>
      <c r="AA117" s="634"/>
      <c r="AB117" s="644"/>
      <c r="AC117" s="647"/>
      <c r="AD117" s="632"/>
      <c r="AE117" s="632"/>
      <c r="AF117" s="634" t="s">
        <v>110</v>
      </c>
      <c r="AG117" s="632"/>
      <c r="AH117" s="632"/>
      <c r="AI117" s="632"/>
      <c r="AJ117" s="633" t="str">
        <f>IFERROR(1000*AC117/AG117,"")</f>
        <v/>
      </c>
      <c r="AK117" s="633"/>
      <c r="AL117" s="633"/>
      <c r="AM117" s="634" t="s">
        <v>110</v>
      </c>
      <c r="AN117" s="634">
        <v>1000</v>
      </c>
      <c r="AO117" s="634"/>
      <c r="AP117" s="635"/>
    </row>
    <row r="118" spans="5:42" ht="9.9499999999999993" customHeight="1" x14ac:dyDescent="0.15">
      <c r="E118" s="669"/>
      <c r="F118" s="670"/>
      <c r="G118" s="673"/>
      <c r="H118" s="674"/>
      <c r="I118" s="674"/>
      <c r="J118" s="674"/>
      <c r="K118" s="674"/>
      <c r="L118" s="674"/>
      <c r="M118" s="674"/>
      <c r="N118" s="675"/>
      <c r="O118" s="636"/>
      <c r="P118" s="639"/>
      <c r="Q118" s="639"/>
      <c r="R118" s="639"/>
      <c r="S118" s="641"/>
      <c r="T118" s="641"/>
      <c r="U118" s="641"/>
      <c r="V118" s="643"/>
      <c r="W118" s="643"/>
      <c r="X118" s="643"/>
      <c r="Y118" s="628"/>
      <c r="Z118" s="645"/>
      <c r="AA118" s="645"/>
      <c r="AB118" s="646"/>
      <c r="AC118" s="648"/>
      <c r="AD118" s="624"/>
      <c r="AE118" s="624"/>
      <c r="AF118" s="628"/>
      <c r="AG118" s="624"/>
      <c r="AH118" s="624"/>
      <c r="AI118" s="624"/>
      <c r="AJ118" s="626"/>
      <c r="AK118" s="626"/>
      <c r="AL118" s="626"/>
      <c r="AM118" s="628"/>
      <c r="AN118" s="628"/>
      <c r="AO118" s="628"/>
      <c r="AP118" s="630"/>
    </row>
    <row r="119" spans="5:42" ht="9.9499999999999993" customHeight="1" x14ac:dyDescent="0.15">
      <c r="E119" s="669"/>
      <c r="F119" s="670"/>
      <c r="G119" s="673"/>
      <c r="H119" s="674"/>
      <c r="I119" s="674"/>
      <c r="J119" s="674"/>
      <c r="K119" s="674"/>
      <c r="L119" s="674"/>
      <c r="M119" s="674"/>
      <c r="N119" s="675"/>
      <c r="O119" s="636"/>
      <c r="P119" s="639"/>
      <c r="Q119" s="639"/>
      <c r="R119" s="639"/>
      <c r="S119" s="641"/>
      <c r="T119" s="641"/>
      <c r="U119" s="641"/>
      <c r="V119" s="643"/>
      <c r="W119" s="643"/>
      <c r="X119" s="643"/>
      <c r="Y119" s="628" t="s">
        <v>110</v>
      </c>
      <c r="Z119" s="628">
        <v>1000</v>
      </c>
      <c r="AA119" s="628"/>
      <c r="AB119" s="652"/>
      <c r="AC119" s="648"/>
      <c r="AD119" s="624"/>
      <c r="AE119" s="624"/>
      <c r="AF119" s="628" t="s">
        <v>110</v>
      </c>
      <c r="AG119" s="624"/>
      <c r="AH119" s="624"/>
      <c r="AI119" s="624"/>
      <c r="AJ119" s="626" t="str">
        <f>IFERROR(1000*AC119/AG119,"")</f>
        <v/>
      </c>
      <c r="AK119" s="626"/>
      <c r="AL119" s="626"/>
      <c r="AM119" s="628" t="s">
        <v>110</v>
      </c>
      <c r="AN119" s="628">
        <v>1000</v>
      </c>
      <c r="AO119" s="628"/>
      <c r="AP119" s="630"/>
    </row>
    <row r="120" spans="5:42" ht="9.9499999999999993" customHeight="1" x14ac:dyDescent="0.15">
      <c r="E120" s="669"/>
      <c r="F120" s="670"/>
      <c r="G120" s="673"/>
      <c r="H120" s="674"/>
      <c r="I120" s="674"/>
      <c r="J120" s="674"/>
      <c r="K120" s="674"/>
      <c r="L120" s="674"/>
      <c r="M120" s="674"/>
      <c r="N120" s="675"/>
      <c r="O120" s="636"/>
      <c r="P120" s="655"/>
      <c r="Q120" s="655"/>
      <c r="R120" s="655"/>
      <c r="S120" s="656"/>
      <c r="T120" s="656"/>
      <c r="U120" s="656"/>
      <c r="V120" s="657"/>
      <c r="W120" s="657"/>
      <c r="X120" s="657"/>
      <c r="Y120" s="658"/>
      <c r="Z120" s="658"/>
      <c r="AA120" s="658"/>
      <c r="AB120" s="659"/>
      <c r="AC120" s="660"/>
      <c r="AD120" s="661"/>
      <c r="AE120" s="661"/>
      <c r="AF120" s="658"/>
      <c r="AG120" s="661"/>
      <c r="AH120" s="661"/>
      <c r="AI120" s="661"/>
      <c r="AJ120" s="662"/>
      <c r="AK120" s="662"/>
      <c r="AL120" s="662"/>
      <c r="AM120" s="658"/>
      <c r="AN120" s="658"/>
      <c r="AO120" s="658"/>
      <c r="AP120" s="663"/>
    </row>
    <row r="121" spans="5:42" ht="9.9499999999999993" customHeight="1" x14ac:dyDescent="0.15">
      <c r="E121" s="669"/>
      <c r="F121" s="670"/>
      <c r="G121" s="673"/>
      <c r="H121" s="674"/>
      <c r="I121" s="674"/>
      <c r="J121" s="674"/>
      <c r="K121" s="674"/>
      <c r="L121" s="674"/>
      <c r="M121" s="674"/>
      <c r="N121" s="675"/>
      <c r="O121" s="636" t="s">
        <v>25</v>
      </c>
      <c r="P121" s="638"/>
      <c r="Q121" s="638"/>
      <c r="R121" s="638"/>
      <c r="S121" s="640"/>
      <c r="T121" s="640"/>
      <c r="U121" s="640"/>
      <c r="V121" s="642"/>
      <c r="W121" s="642"/>
      <c r="X121" s="642"/>
      <c r="Y121" s="634" t="s">
        <v>110</v>
      </c>
      <c r="Z121" s="634">
        <v>1000</v>
      </c>
      <c r="AA121" s="634"/>
      <c r="AB121" s="644"/>
      <c r="AC121" s="647"/>
      <c r="AD121" s="632"/>
      <c r="AE121" s="632"/>
      <c r="AF121" s="634" t="s">
        <v>110</v>
      </c>
      <c r="AG121" s="632"/>
      <c r="AH121" s="632"/>
      <c r="AI121" s="632"/>
      <c r="AJ121" s="633" t="str">
        <f>IFERROR(1000*AC121/AG121,"")</f>
        <v/>
      </c>
      <c r="AK121" s="633"/>
      <c r="AL121" s="633"/>
      <c r="AM121" s="634" t="s">
        <v>110</v>
      </c>
      <c r="AN121" s="634">
        <v>1000</v>
      </c>
      <c r="AO121" s="634"/>
      <c r="AP121" s="635"/>
    </row>
    <row r="122" spans="5:42" ht="9.9499999999999993" customHeight="1" x14ac:dyDescent="0.15">
      <c r="E122" s="669"/>
      <c r="F122" s="670"/>
      <c r="G122" s="673"/>
      <c r="H122" s="674"/>
      <c r="I122" s="674"/>
      <c r="J122" s="674"/>
      <c r="K122" s="674"/>
      <c r="L122" s="674"/>
      <c r="M122" s="674"/>
      <c r="N122" s="675"/>
      <c r="O122" s="636"/>
      <c r="P122" s="639"/>
      <c r="Q122" s="639"/>
      <c r="R122" s="639"/>
      <c r="S122" s="641"/>
      <c r="T122" s="641"/>
      <c r="U122" s="641"/>
      <c r="V122" s="643"/>
      <c r="W122" s="643"/>
      <c r="X122" s="643"/>
      <c r="Y122" s="628"/>
      <c r="Z122" s="645"/>
      <c r="AA122" s="645"/>
      <c r="AB122" s="646"/>
      <c r="AC122" s="648"/>
      <c r="AD122" s="624"/>
      <c r="AE122" s="624"/>
      <c r="AF122" s="628"/>
      <c r="AG122" s="624"/>
      <c r="AH122" s="624"/>
      <c r="AI122" s="624"/>
      <c r="AJ122" s="626"/>
      <c r="AK122" s="626"/>
      <c r="AL122" s="626"/>
      <c r="AM122" s="628"/>
      <c r="AN122" s="628"/>
      <c r="AO122" s="628"/>
      <c r="AP122" s="630"/>
    </row>
    <row r="123" spans="5:42" ht="9.9499999999999993" customHeight="1" x14ac:dyDescent="0.15">
      <c r="E123" s="669"/>
      <c r="F123" s="670"/>
      <c r="G123" s="673"/>
      <c r="H123" s="674"/>
      <c r="I123" s="674"/>
      <c r="J123" s="674"/>
      <c r="K123" s="674"/>
      <c r="L123" s="674"/>
      <c r="M123" s="674"/>
      <c r="N123" s="675"/>
      <c r="O123" s="636"/>
      <c r="P123" s="639"/>
      <c r="Q123" s="639"/>
      <c r="R123" s="639"/>
      <c r="S123" s="641"/>
      <c r="T123" s="641"/>
      <c r="U123" s="641"/>
      <c r="V123" s="643"/>
      <c r="W123" s="643"/>
      <c r="X123" s="643"/>
      <c r="Y123" s="628" t="s">
        <v>110</v>
      </c>
      <c r="Z123" s="628">
        <v>1000</v>
      </c>
      <c r="AA123" s="628"/>
      <c r="AB123" s="652"/>
      <c r="AC123" s="648"/>
      <c r="AD123" s="624"/>
      <c r="AE123" s="624"/>
      <c r="AF123" s="628" t="s">
        <v>110</v>
      </c>
      <c r="AG123" s="624"/>
      <c r="AH123" s="624"/>
      <c r="AI123" s="624"/>
      <c r="AJ123" s="626" t="str">
        <f>IFERROR(1000*AC123/AG123,"")</f>
        <v/>
      </c>
      <c r="AK123" s="626"/>
      <c r="AL123" s="626"/>
      <c r="AM123" s="628" t="s">
        <v>110</v>
      </c>
      <c r="AN123" s="628">
        <v>1000</v>
      </c>
      <c r="AO123" s="628"/>
      <c r="AP123" s="630"/>
    </row>
    <row r="124" spans="5:42" ht="9.9499999999999993" customHeight="1" x14ac:dyDescent="0.15">
      <c r="E124" s="690"/>
      <c r="F124" s="691"/>
      <c r="G124" s="695"/>
      <c r="H124" s="696"/>
      <c r="I124" s="696"/>
      <c r="J124" s="696"/>
      <c r="K124" s="696"/>
      <c r="L124" s="696"/>
      <c r="M124" s="696"/>
      <c r="N124" s="697"/>
      <c r="O124" s="636"/>
      <c r="P124" s="655"/>
      <c r="Q124" s="655"/>
      <c r="R124" s="655"/>
      <c r="S124" s="656"/>
      <c r="T124" s="656"/>
      <c r="U124" s="656"/>
      <c r="V124" s="657"/>
      <c r="W124" s="657"/>
      <c r="X124" s="657"/>
      <c r="Y124" s="658"/>
      <c r="Z124" s="658"/>
      <c r="AA124" s="658"/>
      <c r="AB124" s="659"/>
      <c r="AC124" s="660"/>
      <c r="AD124" s="661"/>
      <c r="AE124" s="661"/>
      <c r="AF124" s="658"/>
      <c r="AG124" s="661"/>
      <c r="AH124" s="661"/>
      <c r="AI124" s="661"/>
      <c r="AJ124" s="662"/>
      <c r="AK124" s="662"/>
      <c r="AL124" s="662"/>
      <c r="AM124" s="658"/>
      <c r="AN124" s="658"/>
      <c r="AO124" s="658"/>
      <c r="AP124" s="663"/>
    </row>
    <row r="125" spans="5:42" ht="9.9499999999999993" customHeight="1" x14ac:dyDescent="0.15">
      <c r="E125" s="688"/>
      <c r="F125" s="689"/>
      <c r="G125" s="692"/>
      <c r="H125" s="693"/>
      <c r="I125" s="693"/>
      <c r="J125" s="693"/>
      <c r="K125" s="693"/>
      <c r="L125" s="693"/>
      <c r="M125" s="693"/>
      <c r="N125" s="694"/>
      <c r="O125" s="636" t="s">
        <v>8</v>
      </c>
      <c r="P125" s="698" t="s">
        <v>108</v>
      </c>
      <c r="Q125" s="698"/>
      <c r="R125" s="698"/>
      <c r="S125" s="638"/>
      <c r="T125" s="638"/>
      <c r="U125" s="638"/>
      <c r="V125" s="642"/>
      <c r="W125" s="642"/>
      <c r="X125" s="642"/>
      <c r="Y125" s="634" t="s">
        <v>110</v>
      </c>
      <c r="Z125" s="634">
        <v>1000</v>
      </c>
      <c r="AA125" s="634"/>
      <c r="AB125" s="644"/>
      <c r="AC125" s="647"/>
      <c r="AD125" s="632"/>
      <c r="AE125" s="632"/>
      <c r="AF125" s="634" t="s">
        <v>110</v>
      </c>
      <c r="AG125" s="632"/>
      <c r="AH125" s="632"/>
      <c r="AI125" s="632"/>
      <c r="AJ125" s="633" t="str">
        <f>IFERROR(1000*AC125/AG125,"")</f>
        <v/>
      </c>
      <c r="AK125" s="633"/>
      <c r="AL125" s="633"/>
      <c r="AM125" s="634" t="s">
        <v>110</v>
      </c>
      <c r="AN125" s="634">
        <v>1000</v>
      </c>
      <c r="AO125" s="634"/>
      <c r="AP125" s="635"/>
    </row>
    <row r="126" spans="5:42" ht="9.9499999999999993" customHeight="1" x14ac:dyDescent="0.15">
      <c r="E126" s="669"/>
      <c r="F126" s="670"/>
      <c r="G126" s="673"/>
      <c r="H126" s="674"/>
      <c r="I126" s="674"/>
      <c r="J126" s="674"/>
      <c r="K126" s="674"/>
      <c r="L126" s="674"/>
      <c r="M126" s="674"/>
      <c r="N126" s="675"/>
      <c r="O126" s="680"/>
      <c r="P126" s="664"/>
      <c r="Q126" s="664"/>
      <c r="R126" s="664"/>
      <c r="S126" s="639"/>
      <c r="T126" s="639"/>
      <c r="U126" s="639"/>
      <c r="V126" s="643"/>
      <c r="W126" s="643"/>
      <c r="X126" s="643"/>
      <c r="Y126" s="628"/>
      <c r="Z126" s="645"/>
      <c r="AA126" s="645"/>
      <c r="AB126" s="646"/>
      <c r="AC126" s="648"/>
      <c r="AD126" s="624"/>
      <c r="AE126" s="624"/>
      <c r="AF126" s="628"/>
      <c r="AG126" s="624"/>
      <c r="AH126" s="624"/>
      <c r="AI126" s="624"/>
      <c r="AJ126" s="626"/>
      <c r="AK126" s="626"/>
      <c r="AL126" s="626"/>
      <c r="AM126" s="628"/>
      <c r="AN126" s="628"/>
      <c r="AO126" s="628"/>
      <c r="AP126" s="630"/>
    </row>
    <row r="127" spans="5:42" ht="9.9499999999999993" customHeight="1" x14ac:dyDescent="0.15">
      <c r="E127" s="669"/>
      <c r="F127" s="670"/>
      <c r="G127" s="673"/>
      <c r="H127" s="674"/>
      <c r="I127" s="674"/>
      <c r="J127" s="674"/>
      <c r="K127" s="674"/>
      <c r="L127" s="674"/>
      <c r="M127" s="674"/>
      <c r="N127" s="675"/>
      <c r="O127" s="680"/>
      <c r="P127" s="664" t="s">
        <v>111</v>
      </c>
      <c r="Q127" s="664"/>
      <c r="R127" s="664"/>
      <c r="S127" s="639"/>
      <c r="T127" s="639"/>
      <c r="U127" s="639"/>
      <c r="V127" s="643"/>
      <c r="W127" s="643"/>
      <c r="X127" s="643"/>
      <c r="Y127" s="628" t="s">
        <v>110</v>
      </c>
      <c r="Z127" s="628">
        <v>1000</v>
      </c>
      <c r="AA127" s="628"/>
      <c r="AB127" s="652"/>
      <c r="AC127" s="648"/>
      <c r="AD127" s="624"/>
      <c r="AE127" s="624"/>
      <c r="AF127" s="628" t="s">
        <v>110</v>
      </c>
      <c r="AG127" s="624"/>
      <c r="AH127" s="624"/>
      <c r="AI127" s="624"/>
      <c r="AJ127" s="626" t="str">
        <f>IFERROR(1000*AC127/AG127,"")</f>
        <v/>
      </c>
      <c r="AK127" s="626"/>
      <c r="AL127" s="626"/>
      <c r="AM127" s="628" t="s">
        <v>110</v>
      </c>
      <c r="AN127" s="628">
        <v>1000</v>
      </c>
      <c r="AO127" s="628"/>
      <c r="AP127" s="630"/>
    </row>
    <row r="128" spans="5:42" ht="9.9499999999999993" customHeight="1" x14ac:dyDescent="0.15">
      <c r="E128" s="669"/>
      <c r="F128" s="670"/>
      <c r="G128" s="673"/>
      <c r="H128" s="674"/>
      <c r="I128" s="674"/>
      <c r="J128" s="674"/>
      <c r="K128" s="674"/>
      <c r="L128" s="674"/>
      <c r="M128" s="674"/>
      <c r="N128" s="675"/>
      <c r="O128" s="680"/>
      <c r="P128" s="664"/>
      <c r="Q128" s="664"/>
      <c r="R128" s="664"/>
      <c r="S128" s="639"/>
      <c r="T128" s="639"/>
      <c r="U128" s="639"/>
      <c r="V128" s="643"/>
      <c r="W128" s="643"/>
      <c r="X128" s="643"/>
      <c r="Y128" s="628"/>
      <c r="Z128" s="628"/>
      <c r="AA128" s="628"/>
      <c r="AB128" s="652"/>
      <c r="AC128" s="648"/>
      <c r="AD128" s="624"/>
      <c r="AE128" s="624"/>
      <c r="AF128" s="628"/>
      <c r="AG128" s="624"/>
      <c r="AH128" s="624"/>
      <c r="AI128" s="624"/>
      <c r="AJ128" s="626"/>
      <c r="AK128" s="626"/>
      <c r="AL128" s="626"/>
      <c r="AM128" s="628"/>
      <c r="AN128" s="628"/>
      <c r="AO128" s="628"/>
      <c r="AP128" s="630"/>
    </row>
    <row r="129" spans="5:42" ht="9.9499999999999993" customHeight="1" x14ac:dyDescent="0.15">
      <c r="E129" s="669"/>
      <c r="F129" s="670"/>
      <c r="G129" s="673"/>
      <c r="H129" s="674"/>
      <c r="I129" s="674"/>
      <c r="J129" s="674"/>
      <c r="K129" s="674"/>
      <c r="L129" s="674"/>
      <c r="M129" s="674"/>
      <c r="N129" s="675"/>
      <c r="O129" s="680"/>
      <c r="P129" s="664" t="s">
        <v>113</v>
      </c>
      <c r="Q129" s="664"/>
      <c r="R129" s="664"/>
      <c r="S129" s="639"/>
      <c r="T129" s="639"/>
      <c r="U129" s="639"/>
      <c r="V129" s="643"/>
      <c r="W129" s="643"/>
      <c r="X129" s="643"/>
      <c r="Y129" s="628" t="s">
        <v>110</v>
      </c>
      <c r="Z129" s="666">
        <v>1000</v>
      </c>
      <c r="AA129" s="666"/>
      <c r="AB129" s="667"/>
      <c r="AC129" s="648"/>
      <c r="AD129" s="624"/>
      <c r="AE129" s="624"/>
      <c r="AF129" s="628" t="s">
        <v>110</v>
      </c>
      <c r="AG129" s="624"/>
      <c r="AH129" s="624"/>
      <c r="AI129" s="624"/>
      <c r="AJ129" s="626" t="str">
        <f>IFERROR(1000*AC129/AG129,"")</f>
        <v/>
      </c>
      <c r="AK129" s="626"/>
      <c r="AL129" s="626"/>
      <c r="AM129" s="628" t="s">
        <v>110</v>
      </c>
      <c r="AN129" s="628">
        <v>1000</v>
      </c>
      <c r="AO129" s="628"/>
      <c r="AP129" s="630"/>
    </row>
    <row r="130" spans="5:42" ht="9.9499999999999993" customHeight="1" x14ac:dyDescent="0.15">
      <c r="E130" s="669"/>
      <c r="F130" s="670"/>
      <c r="G130" s="673"/>
      <c r="H130" s="674"/>
      <c r="I130" s="674"/>
      <c r="J130" s="674"/>
      <c r="K130" s="674"/>
      <c r="L130" s="674"/>
      <c r="M130" s="674"/>
      <c r="N130" s="675"/>
      <c r="O130" s="680"/>
      <c r="P130" s="665"/>
      <c r="Q130" s="665"/>
      <c r="R130" s="665"/>
      <c r="S130" s="655"/>
      <c r="T130" s="655"/>
      <c r="U130" s="655"/>
      <c r="V130" s="657"/>
      <c r="W130" s="657"/>
      <c r="X130" s="657"/>
      <c r="Y130" s="658"/>
      <c r="Z130" s="628"/>
      <c r="AA130" s="628"/>
      <c r="AB130" s="668"/>
      <c r="AC130" s="660"/>
      <c r="AD130" s="661"/>
      <c r="AE130" s="661"/>
      <c r="AF130" s="658"/>
      <c r="AG130" s="661"/>
      <c r="AH130" s="661"/>
      <c r="AI130" s="661"/>
      <c r="AJ130" s="662"/>
      <c r="AK130" s="662"/>
      <c r="AL130" s="662"/>
      <c r="AM130" s="658"/>
      <c r="AN130" s="658"/>
      <c r="AO130" s="658"/>
      <c r="AP130" s="663"/>
    </row>
    <row r="131" spans="5:42" ht="9.9499999999999993" customHeight="1" x14ac:dyDescent="0.15">
      <c r="E131" s="669"/>
      <c r="F131" s="670"/>
      <c r="G131" s="673"/>
      <c r="H131" s="674"/>
      <c r="I131" s="674"/>
      <c r="J131" s="674"/>
      <c r="K131" s="674"/>
      <c r="L131" s="674"/>
      <c r="M131" s="674"/>
      <c r="N131" s="675"/>
      <c r="O131" s="636" t="s">
        <v>115</v>
      </c>
      <c r="P131" s="638"/>
      <c r="Q131" s="638"/>
      <c r="R131" s="638"/>
      <c r="S131" s="640"/>
      <c r="T131" s="640"/>
      <c r="U131" s="640"/>
      <c r="V131" s="642"/>
      <c r="W131" s="642"/>
      <c r="X131" s="642"/>
      <c r="Y131" s="634" t="s">
        <v>110</v>
      </c>
      <c r="Z131" s="634">
        <v>1000</v>
      </c>
      <c r="AA131" s="634"/>
      <c r="AB131" s="644"/>
      <c r="AC131" s="647"/>
      <c r="AD131" s="632"/>
      <c r="AE131" s="632"/>
      <c r="AF131" s="634" t="s">
        <v>110</v>
      </c>
      <c r="AG131" s="632"/>
      <c r="AH131" s="632"/>
      <c r="AI131" s="632"/>
      <c r="AJ131" s="633" t="str">
        <f>IFERROR(1000*AC131/AG131,"")</f>
        <v/>
      </c>
      <c r="AK131" s="633"/>
      <c r="AL131" s="633"/>
      <c r="AM131" s="634" t="s">
        <v>110</v>
      </c>
      <c r="AN131" s="634">
        <v>1000</v>
      </c>
      <c r="AO131" s="634"/>
      <c r="AP131" s="635"/>
    </row>
    <row r="132" spans="5:42" ht="9.9499999999999993" customHeight="1" x14ac:dyDescent="0.15">
      <c r="E132" s="669"/>
      <c r="F132" s="670"/>
      <c r="G132" s="673"/>
      <c r="H132" s="674"/>
      <c r="I132" s="674"/>
      <c r="J132" s="674"/>
      <c r="K132" s="674"/>
      <c r="L132" s="674"/>
      <c r="M132" s="674"/>
      <c r="N132" s="675"/>
      <c r="O132" s="636"/>
      <c r="P132" s="639"/>
      <c r="Q132" s="639"/>
      <c r="R132" s="639"/>
      <c r="S132" s="641"/>
      <c r="T132" s="641"/>
      <c r="U132" s="641"/>
      <c r="V132" s="643"/>
      <c r="W132" s="643"/>
      <c r="X132" s="643"/>
      <c r="Y132" s="628"/>
      <c r="Z132" s="645"/>
      <c r="AA132" s="645"/>
      <c r="AB132" s="646"/>
      <c r="AC132" s="648"/>
      <c r="AD132" s="624"/>
      <c r="AE132" s="624"/>
      <c r="AF132" s="628"/>
      <c r="AG132" s="624"/>
      <c r="AH132" s="624"/>
      <c r="AI132" s="624"/>
      <c r="AJ132" s="626"/>
      <c r="AK132" s="626"/>
      <c r="AL132" s="626"/>
      <c r="AM132" s="628"/>
      <c r="AN132" s="628"/>
      <c r="AO132" s="628"/>
      <c r="AP132" s="630"/>
    </row>
    <row r="133" spans="5:42" ht="9.9499999999999993" customHeight="1" x14ac:dyDescent="0.15">
      <c r="E133" s="669"/>
      <c r="F133" s="670"/>
      <c r="G133" s="673"/>
      <c r="H133" s="674"/>
      <c r="I133" s="674"/>
      <c r="J133" s="674"/>
      <c r="K133" s="674"/>
      <c r="L133" s="674"/>
      <c r="M133" s="674"/>
      <c r="N133" s="675"/>
      <c r="O133" s="636"/>
      <c r="P133" s="639"/>
      <c r="Q133" s="639"/>
      <c r="R133" s="639"/>
      <c r="S133" s="641"/>
      <c r="T133" s="641"/>
      <c r="U133" s="641"/>
      <c r="V133" s="643"/>
      <c r="W133" s="643"/>
      <c r="X133" s="643"/>
      <c r="Y133" s="628" t="s">
        <v>110</v>
      </c>
      <c r="Z133" s="628">
        <v>1000</v>
      </c>
      <c r="AA133" s="628"/>
      <c r="AB133" s="652"/>
      <c r="AC133" s="648"/>
      <c r="AD133" s="624"/>
      <c r="AE133" s="624"/>
      <c r="AF133" s="628" t="s">
        <v>110</v>
      </c>
      <c r="AG133" s="624"/>
      <c r="AH133" s="624"/>
      <c r="AI133" s="624"/>
      <c r="AJ133" s="626" t="str">
        <f>IFERROR(1000*AC133/AG133,"")</f>
        <v/>
      </c>
      <c r="AK133" s="626"/>
      <c r="AL133" s="626"/>
      <c r="AM133" s="628" t="s">
        <v>110</v>
      </c>
      <c r="AN133" s="628">
        <v>1000</v>
      </c>
      <c r="AO133" s="628"/>
      <c r="AP133" s="630"/>
    </row>
    <row r="134" spans="5:42" ht="9.9499999999999993" customHeight="1" x14ac:dyDescent="0.15">
      <c r="E134" s="669"/>
      <c r="F134" s="670"/>
      <c r="G134" s="673"/>
      <c r="H134" s="674"/>
      <c r="I134" s="674"/>
      <c r="J134" s="674"/>
      <c r="K134" s="674"/>
      <c r="L134" s="674"/>
      <c r="M134" s="674"/>
      <c r="N134" s="675"/>
      <c r="O134" s="636"/>
      <c r="P134" s="655"/>
      <c r="Q134" s="655"/>
      <c r="R134" s="655"/>
      <c r="S134" s="656"/>
      <c r="T134" s="656"/>
      <c r="U134" s="656"/>
      <c r="V134" s="657"/>
      <c r="W134" s="657"/>
      <c r="X134" s="657"/>
      <c r="Y134" s="658"/>
      <c r="Z134" s="658"/>
      <c r="AA134" s="658"/>
      <c r="AB134" s="659"/>
      <c r="AC134" s="660"/>
      <c r="AD134" s="661"/>
      <c r="AE134" s="661"/>
      <c r="AF134" s="658"/>
      <c r="AG134" s="661"/>
      <c r="AH134" s="661"/>
      <c r="AI134" s="661"/>
      <c r="AJ134" s="662"/>
      <c r="AK134" s="662"/>
      <c r="AL134" s="662"/>
      <c r="AM134" s="658"/>
      <c r="AN134" s="658"/>
      <c r="AO134" s="658"/>
      <c r="AP134" s="663"/>
    </row>
    <row r="135" spans="5:42" ht="9.9499999999999993" customHeight="1" x14ac:dyDescent="0.15">
      <c r="E135" s="669"/>
      <c r="F135" s="670"/>
      <c r="G135" s="673"/>
      <c r="H135" s="674"/>
      <c r="I135" s="674"/>
      <c r="J135" s="674"/>
      <c r="K135" s="674"/>
      <c r="L135" s="674"/>
      <c r="M135" s="674"/>
      <c r="N135" s="675"/>
      <c r="O135" s="636" t="s">
        <v>25</v>
      </c>
      <c r="P135" s="638"/>
      <c r="Q135" s="638"/>
      <c r="R135" s="638"/>
      <c r="S135" s="640"/>
      <c r="T135" s="640"/>
      <c r="U135" s="640"/>
      <c r="V135" s="642"/>
      <c r="W135" s="642"/>
      <c r="X135" s="642"/>
      <c r="Y135" s="634" t="s">
        <v>110</v>
      </c>
      <c r="Z135" s="634">
        <v>1000</v>
      </c>
      <c r="AA135" s="634"/>
      <c r="AB135" s="644"/>
      <c r="AC135" s="647"/>
      <c r="AD135" s="632"/>
      <c r="AE135" s="632"/>
      <c r="AF135" s="634" t="s">
        <v>110</v>
      </c>
      <c r="AG135" s="632"/>
      <c r="AH135" s="632"/>
      <c r="AI135" s="632"/>
      <c r="AJ135" s="633" t="str">
        <f>IFERROR(1000*AC135/AG135,"")</f>
        <v/>
      </c>
      <c r="AK135" s="633"/>
      <c r="AL135" s="633"/>
      <c r="AM135" s="634" t="s">
        <v>110</v>
      </c>
      <c r="AN135" s="634">
        <v>1000</v>
      </c>
      <c r="AO135" s="634"/>
      <c r="AP135" s="635"/>
    </row>
    <row r="136" spans="5:42" ht="9.9499999999999993" customHeight="1" x14ac:dyDescent="0.15">
      <c r="E136" s="669"/>
      <c r="F136" s="670"/>
      <c r="G136" s="673"/>
      <c r="H136" s="674"/>
      <c r="I136" s="674"/>
      <c r="J136" s="674"/>
      <c r="K136" s="674"/>
      <c r="L136" s="674"/>
      <c r="M136" s="674"/>
      <c r="N136" s="675"/>
      <c r="O136" s="636"/>
      <c r="P136" s="639"/>
      <c r="Q136" s="639"/>
      <c r="R136" s="639"/>
      <c r="S136" s="641"/>
      <c r="T136" s="641"/>
      <c r="U136" s="641"/>
      <c r="V136" s="643"/>
      <c r="W136" s="643"/>
      <c r="X136" s="643"/>
      <c r="Y136" s="628"/>
      <c r="Z136" s="645"/>
      <c r="AA136" s="645"/>
      <c r="AB136" s="646"/>
      <c r="AC136" s="648"/>
      <c r="AD136" s="624"/>
      <c r="AE136" s="624"/>
      <c r="AF136" s="628"/>
      <c r="AG136" s="624"/>
      <c r="AH136" s="624"/>
      <c r="AI136" s="624"/>
      <c r="AJ136" s="626"/>
      <c r="AK136" s="626"/>
      <c r="AL136" s="626"/>
      <c r="AM136" s="628"/>
      <c r="AN136" s="628"/>
      <c r="AO136" s="628"/>
      <c r="AP136" s="630"/>
    </row>
    <row r="137" spans="5:42" ht="9.9499999999999993" customHeight="1" x14ac:dyDescent="0.15">
      <c r="E137" s="669"/>
      <c r="F137" s="670"/>
      <c r="G137" s="673"/>
      <c r="H137" s="674"/>
      <c r="I137" s="674"/>
      <c r="J137" s="674"/>
      <c r="K137" s="674"/>
      <c r="L137" s="674"/>
      <c r="M137" s="674"/>
      <c r="N137" s="675"/>
      <c r="O137" s="636"/>
      <c r="P137" s="639"/>
      <c r="Q137" s="639"/>
      <c r="R137" s="639"/>
      <c r="S137" s="641"/>
      <c r="T137" s="641"/>
      <c r="U137" s="641"/>
      <c r="V137" s="643"/>
      <c r="W137" s="643"/>
      <c r="X137" s="643"/>
      <c r="Y137" s="628" t="s">
        <v>110</v>
      </c>
      <c r="Z137" s="628">
        <v>1000</v>
      </c>
      <c r="AA137" s="628"/>
      <c r="AB137" s="652"/>
      <c r="AC137" s="648"/>
      <c r="AD137" s="624"/>
      <c r="AE137" s="624"/>
      <c r="AF137" s="628" t="s">
        <v>110</v>
      </c>
      <c r="AG137" s="624"/>
      <c r="AH137" s="624"/>
      <c r="AI137" s="624"/>
      <c r="AJ137" s="626" t="str">
        <f>IFERROR(1000*AC137/AG137,"")</f>
        <v/>
      </c>
      <c r="AK137" s="626"/>
      <c r="AL137" s="626"/>
      <c r="AM137" s="628" t="s">
        <v>110</v>
      </c>
      <c r="AN137" s="628">
        <v>1000</v>
      </c>
      <c r="AO137" s="628"/>
      <c r="AP137" s="630"/>
    </row>
    <row r="138" spans="5:42" ht="9.9499999999999993" customHeight="1" x14ac:dyDescent="0.15">
      <c r="E138" s="690"/>
      <c r="F138" s="691"/>
      <c r="G138" s="695"/>
      <c r="H138" s="696"/>
      <c r="I138" s="696"/>
      <c r="J138" s="696"/>
      <c r="K138" s="696"/>
      <c r="L138" s="696"/>
      <c r="M138" s="696"/>
      <c r="N138" s="697"/>
      <c r="O138" s="636"/>
      <c r="P138" s="655"/>
      <c r="Q138" s="655"/>
      <c r="R138" s="655"/>
      <c r="S138" s="656"/>
      <c r="T138" s="656"/>
      <c r="U138" s="656"/>
      <c r="V138" s="657"/>
      <c r="W138" s="657"/>
      <c r="X138" s="657"/>
      <c r="Y138" s="658"/>
      <c r="Z138" s="658"/>
      <c r="AA138" s="658"/>
      <c r="AB138" s="659"/>
      <c r="AC138" s="660"/>
      <c r="AD138" s="661"/>
      <c r="AE138" s="661"/>
      <c r="AF138" s="658"/>
      <c r="AG138" s="661"/>
      <c r="AH138" s="661"/>
      <c r="AI138" s="661"/>
      <c r="AJ138" s="662"/>
      <c r="AK138" s="662"/>
      <c r="AL138" s="662"/>
      <c r="AM138" s="658"/>
      <c r="AN138" s="658"/>
      <c r="AO138" s="658"/>
      <c r="AP138" s="663"/>
    </row>
    <row r="139" spans="5:42" ht="9.9499999999999993" customHeight="1" x14ac:dyDescent="0.15">
      <c r="E139" s="688"/>
      <c r="F139" s="689"/>
      <c r="G139" s="692"/>
      <c r="H139" s="693"/>
      <c r="I139" s="693"/>
      <c r="J139" s="693"/>
      <c r="K139" s="693"/>
      <c r="L139" s="693"/>
      <c r="M139" s="693"/>
      <c r="N139" s="694"/>
      <c r="O139" s="636" t="s">
        <v>8</v>
      </c>
      <c r="P139" s="698" t="s">
        <v>108</v>
      </c>
      <c r="Q139" s="698"/>
      <c r="R139" s="698"/>
      <c r="S139" s="638"/>
      <c r="T139" s="638"/>
      <c r="U139" s="638"/>
      <c r="V139" s="642"/>
      <c r="W139" s="642"/>
      <c r="X139" s="642"/>
      <c r="Y139" s="634" t="s">
        <v>110</v>
      </c>
      <c r="Z139" s="634">
        <v>1000</v>
      </c>
      <c r="AA139" s="634"/>
      <c r="AB139" s="644"/>
      <c r="AC139" s="647"/>
      <c r="AD139" s="632"/>
      <c r="AE139" s="632"/>
      <c r="AF139" s="634" t="s">
        <v>110</v>
      </c>
      <c r="AG139" s="632"/>
      <c r="AH139" s="632"/>
      <c r="AI139" s="632"/>
      <c r="AJ139" s="633" t="str">
        <f>IFERROR(1000*AC139/AG139,"")</f>
        <v/>
      </c>
      <c r="AK139" s="633"/>
      <c r="AL139" s="633"/>
      <c r="AM139" s="634" t="s">
        <v>110</v>
      </c>
      <c r="AN139" s="634">
        <v>1000</v>
      </c>
      <c r="AO139" s="634"/>
      <c r="AP139" s="635"/>
    </row>
    <row r="140" spans="5:42" ht="9.9499999999999993" customHeight="1" x14ac:dyDescent="0.15">
      <c r="E140" s="669"/>
      <c r="F140" s="670"/>
      <c r="G140" s="673"/>
      <c r="H140" s="674"/>
      <c r="I140" s="674"/>
      <c r="J140" s="674"/>
      <c r="K140" s="674"/>
      <c r="L140" s="674"/>
      <c r="M140" s="674"/>
      <c r="N140" s="675"/>
      <c r="O140" s="680"/>
      <c r="P140" s="664"/>
      <c r="Q140" s="664"/>
      <c r="R140" s="664"/>
      <c r="S140" s="639"/>
      <c r="T140" s="639"/>
      <c r="U140" s="639"/>
      <c r="V140" s="643"/>
      <c r="W140" s="643"/>
      <c r="X140" s="643"/>
      <c r="Y140" s="628"/>
      <c r="Z140" s="645"/>
      <c r="AA140" s="645"/>
      <c r="AB140" s="646"/>
      <c r="AC140" s="648"/>
      <c r="AD140" s="624"/>
      <c r="AE140" s="624"/>
      <c r="AF140" s="628"/>
      <c r="AG140" s="624"/>
      <c r="AH140" s="624"/>
      <c r="AI140" s="624"/>
      <c r="AJ140" s="626"/>
      <c r="AK140" s="626"/>
      <c r="AL140" s="626"/>
      <c r="AM140" s="628"/>
      <c r="AN140" s="628"/>
      <c r="AO140" s="628"/>
      <c r="AP140" s="630"/>
    </row>
    <row r="141" spans="5:42" ht="9.9499999999999993" customHeight="1" x14ac:dyDescent="0.15">
      <c r="E141" s="669"/>
      <c r="F141" s="670"/>
      <c r="G141" s="673"/>
      <c r="H141" s="674"/>
      <c r="I141" s="674"/>
      <c r="J141" s="674"/>
      <c r="K141" s="674"/>
      <c r="L141" s="674"/>
      <c r="M141" s="674"/>
      <c r="N141" s="675"/>
      <c r="O141" s="680"/>
      <c r="P141" s="664" t="s">
        <v>111</v>
      </c>
      <c r="Q141" s="664"/>
      <c r="R141" s="664"/>
      <c r="S141" s="639"/>
      <c r="T141" s="639"/>
      <c r="U141" s="639"/>
      <c r="V141" s="643"/>
      <c r="W141" s="643"/>
      <c r="X141" s="643"/>
      <c r="Y141" s="628" t="s">
        <v>110</v>
      </c>
      <c r="Z141" s="628">
        <v>1000</v>
      </c>
      <c r="AA141" s="628"/>
      <c r="AB141" s="652"/>
      <c r="AC141" s="648"/>
      <c r="AD141" s="624"/>
      <c r="AE141" s="624"/>
      <c r="AF141" s="628" t="s">
        <v>110</v>
      </c>
      <c r="AG141" s="624"/>
      <c r="AH141" s="624"/>
      <c r="AI141" s="624"/>
      <c r="AJ141" s="626" t="str">
        <f>IFERROR(1000*AC141/AG141,"")</f>
        <v/>
      </c>
      <c r="AK141" s="626"/>
      <c r="AL141" s="626"/>
      <c r="AM141" s="628" t="s">
        <v>110</v>
      </c>
      <c r="AN141" s="628">
        <v>1000</v>
      </c>
      <c r="AO141" s="628"/>
      <c r="AP141" s="630"/>
    </row>
    <row r="142" spans="5:42" ht="9.9499999999999993" customHeight="1" x14ac:dyDescent="0.15">
      <c r="E142" s="669"/>
      <c r="F142" s="670"/>
      <c r="G142" s="673"/>
      <c r="H142" s="674"/>
      <c r="I142" s="674"/>
      <c r="J142" s="674"/>
      <c r="K142" s="674"/>
      <c r="L142" s="674"/>
      <c r="M142" s="674"/>
      <c r="N142" s="675"/>
      <c r="O142" s="680"/>
      <c r="P142" s="664"/>
      <c r="Q142" s="664"/>
      <c r="R142" s="664"/>
      <c r="S142" s="639"/>
      <c r="T142" s="639"/>
      <c r="U142" s="639"/>
      <c r="V142" s="643"/>
      <c r="W142" s="643"/>
      <c r="X142" s="643"/>
      <c r="Y142" s="628"/>
      <c r="Z142" s="628"/>
      <c r="AA142" s="628"/>
      <c r="AB142" s="652"/>
      <c r="AC142" s="648"/>
      <c r="AD142" s="624"/>
      <c r="AE142" s="624"/>
      <c r="AF142" s="628"/>
      <c r="AG142" s="624"/>
      <c r="AH142" s="624"/>
      <c r="AI142" s="624"/>
      <c r="AJ142" s="626"/>
      <c r="AK142" s="626"/>
      <c r="AL142" s="626"/>
      <c r="AM142" s="628"/>
      <c r="AN142" s="628"/>
      <c r="AO142" s="628"/>
      <c r="AP142" s="630"/>
    </row>
    <row r="143" spans="5:42" ht="9.9499999999999993" customHeight="1" x14ac:dyDescent="0.15">
      <c r="E143" s="669"/>
      <c r="F143" s="670"/>
      <c r="G143" s="673"/>
      <c r="H143" s="674"/>
      <c r="I143" s="674"/>
      <c r="J143" s="674"/>
      <c r="K143" s="674"/>
      <c r="L143" s="674"/>
      <c r="M143" s="674"/>
      <c r="N143" s="675"/>
      <c r="O143" s="680"/>
      <c r="P143" s="664" t="s">
        <v>113</v>
      </c>
      <c r="Q143" s="664"/>
      <c r="R143" s="664"/>
      <c r="S143" s="639"/>
      <c r="T143" s="639"/>
      <c r="U143" s="639"/>
      <c r="V143" s="643"/>
      <c r="W143" s="643"/>
      <c r="X143" s="643"/>
      <c r="Y143" s="628" t="s">
        <v>110</v>
      </c>
      <c r="Z143" s="666">
        <v>1000</v>
      </c>
      <c r="AA143" s="666"/>
      <c r="AB143" s="667"/>
      <c r="AC143" s="648"/>
      <c r="AD143" s="624"/>
      <c r="AE143" s="624"/>
      <c r="AF143" s="628" t="s">
        <v>110</v>
      </c>
      <c r="AG143" s="624"/>
      <c r="AH143" s="624"/>
      <c r="AI143" s="624"/>
      <c r="AJ143" s="626" t="str">
        <f>IFERROR(1000*AC143/AG143,"")</f>
        <v/>
      </c>
      <c r="AK143" s="626"/>
      <c r="AL143" s="626"/>
      <c r="AM143" s="628" t="s">
        <v>110</v>
      </c>
      <c r="AN143" s="628">
        <v>1000</v>
      </c>
      <c r="AO143" s="628"/>
      <c r="AP143" s="630"/>
    </row>
    <row r="144" spans="5:42" ht="9.9499999999999993" customHeight="1" x14ac:dyDescent="0.15">
      <c r="E144" s="669"/>
      <c r="F144" s="670"/>
      <c r="G144" s="673"/>
      <c r="H144" s="674"/>
      <c r="I144" s="674"/>
      <c r="J144" s="674"/>
      <c r="K144" s="674"/>
      <c r="L144" s="674"/>
      <c r="M144" s="674"/>
      <c r="N144" s="675"/>
      <c r="O144" s="680"/>
      <c r="P144" s="665"/>
      <c r="Q144" s="665"/>
      <c r="R144" s="665"/>
      <c r="S144" s="655"/>
      <c r="T144" s="655"/>
      <c r="U144" s="655"/>
      <c r="V144" s="657"/>
      <c r="W144" s="657"/>
      <c r="X144" s="657"/>
      <c r="Y144" s="658"/>
      <c r="Z144" s="628"/>
      <c r="AA144" s="628"/>
      <c r="AB144" s="668"/>
      <c r="AC144" s="660"/>
      <c r="AD144" s="661"/>
      <c r="AE144" s="661"/>
      <c r="AF144" s="658"/>
      <c r="AG144" s="661"/>
      <c r="AH144" s="661"/>
      <c r="AI144" s="661"/>
      <c r="AJ144" s="662"/>
      <c r="AK144" s="662"/>
      <c r="AL144" s="662"/>
      <c r="AM144" s="658"/>
      <c r="AN144" s="658"/>
      <c r="AO144" s="658"/>
      <c r="AP144" s="663"/>
    </row>
    <row r="145" spans="5:42" ht="9.9499999999999993" customHeight="1" x14ac:dyDescent="0.15">
      <c r="E145" s="669"/>
      <c r="F145" s="670"/>
      <c r="G145" s="673"/>
      <c r="H145" s="674"/>
      <c r="I145" s="674"/>
      <c r="J145" s="674"/>
      <c r="K145" s="674"/>
      <c r="L145" s="674"/>
      <c r="M145" s="674"/>
      <c r="N145" s="675"/>
      <c r="O145" s="636" t="s">
        <v>115</v>
      </c>
      <c r="P145" s="638"/>
      <c r="Q145" s="638"/>
      <c r="R145" s="638"/>
      <c r="S145" s="640"/>
      <c r="T145" s="640"/>
      <c r="U145" s="640"/>
      <c r="V145" s="642"/>
      <c r="W145" s="642"/>
      <c r="X145" s="642"/>
      <c r="Y145" s="634" t="s">
        <v>110</v>
      </c>
      <c r="Z145" s="634">
        <v>1000</v>
      </c>
      <c r="AA145" s="634"/>
      <c r="AB145" s="644"/>
      <c r="AC145" s="647"/>
      <c r="AD145" s="632"/>
      <c r="AE145" s="632"/>
      <c r="AF145" s="634" t="s">
        <v>110</v>
      </c>
      <c r="AG145" s="632"/>
      <c r="AH145" s="632"/>
      <c r="AI145" s="632"/>
      <c r="AJ145" s="633" t="str">
        <f>IFERROR(1000*AC145/AG145,"")</f>
        <v/>
      </c>
      <c r="AK145" s="633"/>
      <c r="AL145" s="633"/>
      <c r="AM145" s="634" t="s">
        <v>110</v>
      </c>
      <c r="AN145" s="634">
        <v>1000</v>
      </c>
      <c r="AO145" s="634"/>
      <c r="AP145" s="635"/>
    </row>
    <row r="146" spans="5:42" ht="9.9499999999999993" customHeight="1" x14ac:dyDescent="0.15">
      <c r="E146" s="669"/>
      <c r="F146" s="670"/>
      <c r="G146" s="673"/>
      <c r="H146" s="674"/>
      <c r="I146" s="674"/>
      <c r="J146" s="674"/>
      <c r="K146" s="674"/>
      <c r="L146" s="674"/>
      <c r="M146" s="674"/>
      <c r="N146" s="675"/>
      <c r="O146" s="636"/>
      <c r="P146" s="639"/>
      <c r="Q146" s="639"/>
      <c r="R146" s="639"/>
      <c r="S146" s="641"/>
      <c r="T146" s="641"/>
      <c r="U146" s="641"/>
      <c r="V146" s="643"/>
      <c r="W146" s="643"/>
      <c r="X146" s="643"/>
      <c r="Y146" s="628"/>
      <c r="Z146" s="645"/>
      <c r="AA146" s="645"/>
      <c r="AB146" s="646"/>
      <c r="AC146" s="648"/>
      <c r="AD146" s="624"/>
      <c r="AE146" s="624"/>
      <c r="AF146" s="628"/>
      <c r="AG146" s="624"/>
      <c r="AH146" s="624"/>
      <c r="AI146" s="624"/>
      <c r="AJ146" s="626"/>
      <c r="AK146" s="626"/>
      <c r="AL146" s="626"/>
      <c r="AM146" s="628"/>
      <c r="AN146" s="628"/>
      <c r="AO146" s="628"/>
      <c r="AP146" s="630"/>
    </row>
    <row r="147" spans="5:42" ht="9.9499999999999993" customHeight="1" x14ac:dyDescent="0.15">
      <c r="E147" s="669"/>
      <c r="F147" s="670"/>
      <c r="G147" s="673"/>
      <c r="H147" s="674"/>
      <c r="I147" s="674"/>
      <c r="J147" s="674"/>
      <c r="K147" s="674"/>
      <c r="L147" s="674"/>
      <c r="M147" s="674"/>
      <c r="N147" s="675"/>
      <c r="O147" s="636"/>
      <c r="P147" s="639"/>
      <c r="Q147" s="639"/>
      <c r="R147" s="639"/>
      <c r="S147" s="641"/>
      <c r="T147" s="641"/>
      <c r="U147" s="641"/>
      <c r="V147" s="643"/>
      <c r="W147" s="643"/>
      <c r="X147" s="643"/>
      <c r="Y147" s="628" t="s">
        <v>110</v>
      </c>
      <c r="Z147" s="628">
        <v>1000</v>
      </c>
      <c r="AA147" s="628"/>
      <c r="AB147" s="652"/>
      <c r="AC147" s="648"/>
      <c r="AD147" s="624"/>
      <c r="AE147" s="624"/>
      <c r="AF147" s="628" t="s">
        <v>110</v>
      </c>
      <c r="AG147" s="624"/>
      <c r="AH147" s="624"/>
      <c r="AI147" s="624"/>
      <c r="AJ147" s="626" t="str">
        <f>IFERROR(1000*AC147/AG147,"")</f>
        <v/>
      </c>
      <c r="AK147" s="626"/>
      <c r="AL147" s="626"/>
      <c r="AM147" s="628" t="s">
        <v>110</v>
      </c>
      <c r="AN147" s="628">
        <v>1000</v>
      </c>
      <c r="AO147" s="628"/>
      <c r="AP147" s="630"/>
    </row>
    <row r="148" spans="5:42" ht="9.9499999999999993" customHeight="1" x14ac:dyDescent="0.15">
      <c r="E148" s="669"/>
      <c r="F148" s="670"/>
      <c r="G148" s="673"/>
      <c r="H148" s="674"/>
      <c r="I148" s="674"/>
      <c r="J148" s="674"/>
      <c r="K148" s="674"/>
      <c r="L148" s="674"/>
      <c r="M148" s="674"/>
      <c r="N148" s="675"/>
      <c r="O148" s="636"/>
      <c r="P148" s="655"/>
      <c r="Q148" s="655"/>
      <c r="R148" s="655"/>
      <c r="S148" s="656"/>
      <c r="T148" s="656"/>
      <c r="U148" s="656"/>
      <c r="V148" s="657"/>
      <c r="W148" s="657"/>
      <c r="X148" s="657"/>
      <c r="Y148" s="658"/>
      <c r="Z148" s="658"/>
      <c r="AA148" s="658"/>
      <c r="AB148" s="659"/>
      <c r="AC148" s="660"/>
      <c r="AD148" s="661"/>
      <c r="AE148" s="661"/>
      <c r="AF148" s="658"/>
      <c r="AG148" s="661"/>
      <c r="AH148" s="661"/>
      <c r="AI148" s="661"/>
      <c r="AJ148" s="662"/>
      <c r="AK148" s="662"/>
      <c r="AL148" s="662"/>
      <c r="AM148" s="658"/>
      <c r="AN148" s="658"/>
      <c r="AO148" s="658"/>
      <c r="AP148" s="663"/>
    </row>
    <row r="149" spans="5:42" ht="9.9499999999999993" customHeight="1" x14ac:dyDescent="0.15">
      <c r="E149" s="669"/>
      <c r="F149" s="670"/>
      <c r="G149" s="673"/>
      <c r="H149" s="674"/>
      <c r="I149" s="674"/>
      <c r="J149" s="674"/>
      <c r="K149" s="674"/>
      <c r="L149" s="674"/>
      <c r="M149" s="674"/>
      <c r="N149" s="675"/>
      <c r="O149" s="636" t="s">
        <v>25</v>
      </c>
      <c r="P149" s="638"/>
      <c r="Q149" s="638"/>
      <c r="R149" s="638"/>
      <c r="S149" s="640"/>
      <c r="T149" s="640"/>
      <c r="U149" s="640"/>
      <c r="V149" s="642"/>
      <c r="W149" s="642"/>
      <c r="X149" s="642"/>
      <c r="Y149" s="634" t="s">
        <v>110</v>
      </c>
      <c r="Z149" s="634">
        <v>1000</v>
      </c>
      <c r="AA149" s="634"/>
      <c r="AB149" s="644"/>
      <c r="AC149" s="647"/>
      <c r="AD149" s="632"/>
      <c r="AE149" s="632"/>
      <c r="AF149" s="634" t="s">
        <v>110</v>
      </c>
      <c r="AG149" s="632"/>
      <c r="AH149" s="632"/>
      <c r="AI149" s="632"/>
      <c r="AJ149" s="633" t="str">
        <f>IFERROR(1000*AC149/AG149,"")</f>
        <v/>
      </c>
      <c r="AK149" s="633"/>
      <c r="AL149" s="633"/>
      <c r="AM149" s="634" t="s">
        <v>110</v>
      </c>
      <c r="AN149" s="634">
        <v>1000</v>
      </c>
      <c r="AO149" s="634"/>
      <c r="AP149" s="635"/>
    </row>
    <row r="150" spans="5:42" ht="9.9499999999999993" customHeight="1" x14ac:dyDescent="0.15">
      <c r="E150" s="669"/>
      <c r="F150" s="670"/>
      <c r="G150" s="673"/>
      <c r="H150" s="674"/>
      <c r="I150" s="674"/>
      <c r="J150" s="674"/>
      <c r="K150" s="674"/>
      <c r="L150" s="674"/>
      <c r="M150" s="674"/>
      <c r="N150" s="675"/>
      <c r="O150" s="636"/>
      <c r="P150" s="639"/>
      <c r="Q150" s="639"/>
      <c r="R150" s="639"/>
      <c r="S150" s="641"/>
      <c r="T150" s="641"/>
      <c r="U150" s="641"/>
      <c r="V150" s="643"/>
      <c r="W150" s="643"/>
      <c r="X150" s="643"/>
      <c r="Y150" s="628"/>
      <c r="Z150" s="645"/>
      <c r="AA150" s="645"/>
      <c r="AB150" s="646"/>
      <c r="AC150" s="648"/>
      <c r="AD150" s="624"/>
      <c r="AE150" s="624"/>
      <c r="AF150" s="628"/>
      <c r="AG150" s="624"/>
      <c r="AH150" s="624"/>
      <c r="AI150" s="624"/>
      <c r="AJ150" s="626"/>
      <c r="AK150" s="626"/>
      <c r="AL150" s="626"/>
      <c r="AM150" s="628"/>
      <c r="AN150" s="628"/>
      <c r="AO150" s="628"/>
      <c r="AP150" s="630"/>
    </row>
    <row r="151" spans="5:42" ht="9.9499999999999993" customHeight="1" x14ac:dyDescent="0.15">
      <c r="E151" s="669"/>
      <c r="F151" s="670"/>
      <c r="G151" s="673"/>
      <c r="H151" s="674"/>
      <c r="I151" s="674"/>
      <c r="J151" s="674"/>
      <c r="K151" s="674"/>
      <c r="L151" s="674"/>
      <c r="M151" s="674"/>
      <c r="N151" s="675"/>
      <c r="O151" s="636"/>
      <c r="P151" s="639"/>
      <c r="Q151" s="639"/>
      <c r="R151" s="639"/>
      <c r="S151" s="641"/>
      <c r="T151" s="641"/>
      <c r="U151" s="641"/>
      <c r="V151" s="643"/>
      <c r="W151" s="643"/>
      <c r="X151" s="643"/>
      <c r="Y151" s="628" t="s">
        <v>110</v>
      </c>
      <c r="Z151" s="628">
        <v>1000</v>
      </c>
      <c r="AA151" s="628"/>
      <c r="AB151" s="652"/>
      <c r="AC151" s="648"/>
      <c r="AD151" s="624"/>
      <c r="AE151" s="624"/>
      <c r="AF151" s="628" t="s">
        <v>110</v>
      </c>
      <c r="AG151" s="624"/>
      <c r="AH151" s="624"/>
      <c r="AI151" s="624"/>
      <c r="AJ151" s="626" t="str">
        <f>IFERROR(1000*AC151/AG151,"")</f>
        <v/>
      </c>
      <c r="AK151" s="626"/>
      <c r="AL151" s="626"/>
      <c r="AM151" s="628" t="s">
        <v>110</v>
      </c>
      <c r="AN151" s="628">
        <v>1000</v>
      </c>
      <c r="AO151" s="628"/>
      <c r="AP151" s="630"/>
    </row>
    <row r="152" spans="5:42" ht="9.9499999999999993" customHeight="1" x14ac:dyDescent="0.15">
      <c r="E152" s="690"/>
      <c r="F152" s="691"/>
      <c r="G152" s="695"/>
      <c r="H152" s="696"/>
      <c r="I152" s="696"/>
      <c r="J152" s="696"/>
      <c r="K152" s="696"/>
      <c r="L152" s="696"/>
      <c r="M152" s="696"/>
      <c r="N152" s="697"/>
      <c r="O152" s="636"/>
      <c r="P152" s="655"/>
      <c r="Q152" s="655"/>
      <c r="R152" s="655"/>
      <c r="S152" s="656"/>
      <c r="T152" s="656"/>
      <c r="U152" s="656"/>
      <c r="V152" s="657"/>
      <c r="W152" s="657"/>
      <c r="X152" s="657"/>
      <c r="Y152" s="658"/>
      <c r="Z152" s="658"/>
      <c r="AA152" s="658"/>
      <c r="AB152" s="659"/>
      <c r="AC152" s="660"/>
      <c r="AD152" s="661"/>
      <c r="AE152" s="661"/>
      <c r="AF152" s="658"/>
      <c r="AG152" s="661"/>
      <c r="AH152" s="661"/>
      <c r="AI152" s="661"/>
      <c r="AJ152" s="662"/>
      <c r="AK152" s="662"/>
      <c r="AL152" s="662"/>
      <c r="AM152" s="658"/>
      <c r="AN152" s="658"/>
      <c r="AO152" s="658"/>
      <c r="AP152" s="663"/>
    </row>
    <row r="153" spans="5:42" ht="9.9499999999999993" customHeight="1" x14ac:dyDescent="0.15">
      <c r="E153" s="669"/>
      <c r="F153" s="670"/>
      <c r="G153" s="673"/>
      <c r="H153" s="674"/>
      <c r="I153" s="674"/>
      <c r="J153" s="674"/>
      <c r="K153" s="674"/>
      <c r="L153" s="674"/>
      <c r="M153" s="674"/>
      <c r="N153" s="675"/>
      <c r="O153" s="679" t="s">
        <v>8</v>
      </c>
      <c r="P153" s="681" t="s">
        <v>108</v>
      </c>
      <c r="Q153" s="681"/>
      <c r="R153" s="681"/>
      <c r="S153" s="682"/>
      <c r="T153" s="682"/>
      <c r="U153" s="682"/>
      <c r="V153" s="683"/>
      <c r="W153" s="683"/>
      <c r="X153" s="683"/>
      <c r="Y153" s="666" t="s">
        <v>110</v>
      </c>
      <c r="Z153" s="666">
        <v>1000</v>
      </c>
      <c r="AA153" s="666"/>
      <c r="AB153" s="667"/>
      <c r="AC153" s="684"/>
      <c r="AD153" s="685"/>
      <c r="AE153" s="685"/>
      <c r="AF153" s="666" t="s">
        <v>110</v>
      </c>
      <c r="AG153" s="685"/>
      <c r="AH153" s="685"/>
      <c r="AI153" s="685"/>
      <c r="AJ153" s="686" t="str">
        <f>IFERROR(1000*AC153/AG153,"")</f>
        <v/>
      </c>
      <c r="AK153" s="686"/>
      <c r="AL153" s="686"/>
      <c r="AM153" s="666" t="s">
        <v>110</v>
      </c>
      <c r="AN153" s="666">
        <v>1000</v>
      </c>
      <c r="AO153" s="666"/>
      <c r="AP153" s="687"/>
    </row>
    <row r="154" spans="5:42" ht="9.9499999999999993" customHeight="1" x14ac:dyDescent="0.15">
      <c r="E154" s="669"/>
      <c r="F154" s="670"/>
      <c r="G154" s="673"/>
      <c r="H154" s="674"/>
      <c r="I154" s="674"/>
      <c r="J154" s="674"/>
      <c r="K154" s="674"/>
      <c r="L154" s="674"/>
      <c r="M154" s="674"/>
      <c r="N154" s="675"/>
      <c r="O154" s="680"/>
      <c r="P154" s="664"/>
      <c r="Q154" s="664"/>
      <c r="R154" s="664"/>
      <c r="S154" s="639"/>
      <c r="T154" s="639"/>
      <c r="U154" s="639"/>
      <c r="V154" s="643"/>
      <c r="W154" s="643"/>
      <c r="X154" s="643"/>
      <c r="Y154" s="628"/>
      <c r="Z154" s="645"/>
      <c r="AA154" s="645"/>
      <c r="AB154" s="646"/>
      <c r="AC154" s="648"/>
      <c r="AD154" s="624"/>
      <c r="AE154" s="624"/>
      <c r="AF154" s="628"/>
      <c r="AG154" s="624"/>
      <c r="AH154" s="624"/>
      <c r="AI154" s="624"/>
      <c r="AJ154" s="626"/>
      <c r="AK154" s="626"/>
      <c r="AL154" s="626"/>
      <c r="AM154" s="628"/>
      <c r="AN154" s="628"/>
      <c r="AO154" s="628"/>
      <c r="AP154" s="630"/>
    </row>
    <row r="155" spans="5:42" ht="9.9499999999999993" customHeight="1" x14ac:dyDescent="0.15">
      <c r="E155" s="669"/>
      <c r="F155" s="670"/>
      <c r="G155" s="673"/>
      <c r="H155" s="674"/>
      <c r="I155" s="674"/>
      <c r="J155" s="674"/>
      <c r="K155" s="674"/>
      <c r="L155" s="674"/>
      <c r="M155" s="674"/>
      <c r="N155" s="675"/>
      <c r="O155" s="680"/>
      <c r="P155" s="664" t="s">
        <v>111</v>
      </c>
      <c r="Q155" s="664"/>
      <c r="R155" s="664"/>
      <c r="S155" s="639"/>
      <c r="T155" s="639"/>
      <c r="U155" s="639"/>
      <c r="V155" s="643"/>
      <c r="W155" s="643"/>
      <c r="X155" s="643"/>
      <c r="Y155" s="628" t="s">
        <v>110</v>
      </c>
      <c r="Z155" s="628">
        <v>1000</v>
      </c>
      <c r="AA155" s="628"/>
      <c r="AB155" s="652"/>
      <c r="AC155" s="648"/>
      <c r="AD155" s="624"/>
      <c r="AE155" s="624"/>
      <c r="AF155" s="628" t="s">
        <v>110</v>
      </c>
      <c r="AG155" s="624"/>
      <c r="AH155" s="624"/>
      <c r="AI155" s="624"/>
      <c r="AJ155" s="626" t="str">
        <f>IFERROR(1000*AC155/AG155,"")</f>
        <v/>
      </c>
      <c r="AK155" s="626"/>
      <c r="AL155" s="626"/>
      <c r="AM155" s="628" t="s">
        <v>110</v>
      </c>
      <c r="AN155" s="628">
        <v>1000</v>
      </c>
      <c r="AO155" s="628"/>
      <c r="AP155" s="630"/>
    </row>
    <row r="156" spans="5:42" ht="9.9499999999999993" customHeight="1" x14ac:dyDescent="0.15">
      <c r="E156" s="669"/>
      <c r="F156" s="670"/>
      <c r="G156" s="673"/>
      <c r="H156" s="674"/>
      <c r="I156" s="674"/>
      <c r="J156" s="674"/>
      <c r="K156" s="674"/>
      <c r="L156" s="674"/>
      <c r="M156" s="674"/>
      <c r="N156" s="675"/>
      <c r="O156" s="680"/>
      <c r="P156" s="664"/>
      <c r="Q156" s="664"/>
      <c r="R156" s="664"/>
      <c r="S156" s="639"/>
      <c r="T156" s="639"/>
      <c r="U156" s="639"/>
      <c r="V156" s="643"/>
      <c r="W156" s="643"/>
      <c r="X156" s="643"/>
      <c r="Y156" s="628"/>
      <c r="Z156" s="628"/>
      <c r="AA156" s="628"/>
      <c r="AB156" s="652"/>
      <c r="AC156" s="648"/>
      <c r="AD156" s="624"/>
      <c r="AE156" s="624"/>
      <c r="AF156" s="628"/>
      <c r="AG156" s="624"/>
      <c r="AH156" s="624"/>
      <c r="AI156" s="624"/>
      <c r="AJ156" s="626"/>
      <c r="AK156" s="626"/>
      <c r="AL156" s="626"/>
      <c r="AM156" s="628"/>
      <c r="AN156" s="628"/>
      <c r="AO156" s="628"/>
      <c r="AP156" s="630"/>
    </row>
    <row r="157" spans="5:42" ht="9.9499999999999993" customHeight="1" x14ac:dyDescent="0.15">
      <c r="E157" s="669"/>
      <c r="F157" s="670"/>
      <c r="G157" s="673"/>
      <c r="H157" s="674"/>
      <c r="I157" s="674"/>
      <c r="J157" s="674"/>
      <c r="K157" s="674"/>
      <c r="L157" s="674"/>
      <c r="M157" s="674"/>
      <c r="N157" s="675"/>
      <c r="O157" s="680"/>
      <c r="P157" s="664" t="s">
        <v>113</v>
      </c>
      <c r="Q157" s="664"/>
      <c r="R157" s="664"/>
      <c r="S157" s="639"/>
      <c r="T157" s="639"/>
      <c r="U157" s="639"/>
      <c r="V157" s="643"/>
      <c r="W157" s="643"/>
      <c r="X157" s="643"/>
      <c r="Y157" s="628" t="s">
        <v>110</v>
      </c>
      <c r="Z157" s="666">
        <v>1000</v>
      </c>
      <c r="AA157" s="666"/>
      <c r="AB157" s="667"/>
      <c r="AC157" s="648"/>
      <c r="AD157" s="624"/>
      <c r="AE157" s="624"/>
      <c r="AF157" s="628" t="s">
        <v>110</v>
      </c>
      <c r="AG157" s="624"/>
      <c r="AH157" s="624"/>
      <c r="AI157" s="624"/>
      <c r="AJ157" s="626" t="str">
        <f>IFERROR(1000*AC157/AG157,"")</f>
        <v/>
      </c>
      <c r="AK157" s="626"/>
      <c r="AL157" s="626"/>
      <c r="AM157" s="628" t="s">
        <v>110</v>
      </c>
      <c r="AN157" s="628">
        <v>1000</v>
      </c>
      <c r="AO157" s="628"/>
      <c r="AP157" s="630"/>
    </row>
    <row r="158" spans="5:42" ht="9.9499999999999993" customHeight="1" x14ac:dyDescent="0.15">
      <c r="E158" s="669"/>
      <c r="F158" s="670"/>
      <c r="G158" s="673"/>
      <c r="H158" s="674"/>
      <c r="I158" s="674"/>
      <c r="J158" s="674"/>
      <c r="K158" s="674"/>
      <c r="L158" s="674"/>
      <c r="M158" s="674"/>
      <c r="N158" s="675"/>
      <c r="O158" s="680"/>
      <c r="P158" s="665"/>
      <c r="Q158" s="665"/>
      <c r="R158" s="665"/>
      <c r="S158" s="655"/>
      <c r="T158" s="655"/>
      <c r="U158" s="655"/>
      <c r="V158" s="657"/>
      <c r="W158" s="657"/>
      <c r="X158" s="657"/>
      <c r="Y158" s="658"/>
      <c r="Z158" s="628"/>
      <c r="AA158" s="628"/>
      <c r="AB158" s="668"/>
      <c r="AC158" s="660"/>
      <c r="AD158" s="661"/>
      <c r="AE158" s="661"/>
      <c r="AF158" s="658"/>
      <c r="AG158" s="661"/>
      <c r="AH158" s="661"/>
      <c r="AI158" s="661"/>
      <c r="AJ158" s="662"/>
      <c r="AK158" s="662"/>
      <c r="AL158" s="662"/>
      <c r="AM158" s="658"/>
      <c r="AN158" s="658"/>
      <c r="AO158" s="658"/>
      <c r="AP158" s="663"/>
    </row>
    <row r="159" spans="5:42" ht="9.9499999999999993" customHeight="1" x14ac:dyDescent="0.15">
      <c r="E159" s="669"/>
      <c r="F159" s="670"/>
      <c r="G159" s="673"/>
      <c r="H159" s="674"/>
      <c r="I159" s="674"/>
      <c r="J159" s="674"/>
      <c r="K159" s="674"/>
      <c r="L159" s="674"/>
      <c r="M159" s="674"/>
      <c r="N159" s="675"/>
      <c r="O159" s="636" t="s">
        <v>115</v>
      </c>
      <c r="P159" s="638"/>
      <c r="Q159" s="638"/>
      <c r="R159" s="638"/>
      <c r="S159" s="640"/>
      <c r="T159" s="640"/>
      <c r="U159" s="640"/>
      <c r="V159" s="642"/>
      <c r="W159" s="642"/>
      <c r="X159" s="642"/>
      <c r="Y159" s="634" t="s">
        <v>110</v>
      </c>
      <c r="Z159" s="634">
        <v>1000</v>
      </c>
      <c r="AA159" s="634"/>
      <c r="AB159" s="644"/>
      <c r="AC159" s="647"/>
      <c r="AD159" s="632"/>
      <c r="AE159" s="632"/>
      <c r="AF159" s="634" t="s">
        <v>110</v>
      </c>
      <c r="AG159" s="632"/>
      <c r="AH159" s="632"/>
      <c r="AI159" s="632"/>
      <c r="AJ159" s="633" t="str">
        <f>IFERROR(1000*AC159/AG159,"")</f>
        <v/>
      </c>
      <c r="AK159" s="633"/>
      <c r="AL159" s="633"/>
      <c r="AM159" s="634" t="s">
        <v>110</v>
      </c>
      <c r="AN159" s="634">
        <v>1000</v>
      </c>
      <c r="AO159" s="634"/>
      <c r="AP159" s="635"/>
    </row>
    <row r="160" spans="5:42" ht="9.9499999999999993" customHeight="1" x14ac:dyDescent="0.15">
      <c r="E160" s="669"/>
      <c r="F160" s="670"/>
      <c r="G160" s="673"/>
      <c r="H160" s="674"/>
      <c r="I160" s="674"/>
      <c r="J160" s="674"/>
      <c r="K160" s="674"/>
      <c r="L160" s="674"/>
      <c r="M160" s="674"/>
      <c r="N160" s="675"/>
      <c r="O160" s="636"/>
      <c r="P160" s="639"/>
      <c r="Q160" s="639"/>
      <c r="R160" s="639"/>
      <c r="S160" s="641"/>
      <c r="T160" s="641"/>
      <c r="U160" s="641"/>
      <c r="V160" s="643"/>
      <c r="W160" s="643"/>
      <c r="X160" s="643"/>
      <c r="Y160" s="628"/>
      <c r="Z160" s="645"/>
      <c r="AA160" s="645"/>
      <c r="AB160" s="646"/>
      <c r="AC160" s="648"/>
      <c r="AD160" s="624"/>
      <c r="AE160" s="624"/>
      <c r="AF160" s="628"/>
      <c r="AG160" s="624"/>
      <c r="AH160" s="624"/>
      <c r="AI160" s="624"/>
      <c r="AJ160" s="626"/>
      <c r="AK160" s="626"/>
      <c r="AL160" s="626"/>
      <c r="AM160" s="628"/>
      <c r="AN160" s="628"/>
      <c r="AO160" s="628"/>
      <c r="AP160" s="630"/>
    </row>
    <row r="161" spans="5:42" ht="9.9499999999999993" customHeight="1" x14ac:dyDescent="0.15">
      <c r="E161" s="669"/>
      <c r="F161" s="670"/>
      <c r="G161" s="673"/>
      <c r="H161" s="674"/>
      <c r="I161" s="674"/>
      <c r="J161" s="674"/>
      <c r="K161" s="674"/>
      <c r="L161" s="674"/>
      <c r="M161" s="674"/>
      <c r="N161" s="675"/>
      <c r="O161" s="636"/>
      <c r="P161" s="639"/>
      <c r="Q161" s="639"/>
      <c r="R161" s="639"/>
      <c r="S161" s="641"/>
      <c r="T161" s="641"/>
      <c r="U161" s="641"/>
      <c r="V161" s="643"/>
      <c r="W161" s="643"/>
      <c r="X161" s="643"/>
      <c r="Y161" s="628" t="s">
        <v>110</v>
      </c>
      <c r="Z161" s="628">
        <v>1000</v>
      </c>
      <c r="AA161" s="628"/>
      <c r="AB161" s="652"/>
      <c r="AC161" s="648"/>
      <c r="AD161" s="624"/>
      <c r="AE161" s="624"/>
      <c r="AF161" s="628" t="s">
        <v>110</v>
      </c>
      <c r="AG161" s="624"/>
      <c r="AH161" s="624"/>
      <c r="AI161" s="624"/>
      <c r="AJ161" s="626" t="str">
        <f>IFERROR(1000*AC161/AG161,"")</f>
        <v/>
      </c>
      <c r="AK161" s="626"/>
      <c r="AL161" s="626"/>
      <c r="AM161" s="628" t="s">
        <v>110</v>
      </c>
      <c r="AN161" s="628">
        <v>1000</v>
      </c>
      <c r="AO161" s="628"/>
      <c r="AP161" s="630"/>
    </row>
    <row r="162" spans="5:42" ht="9.9499999999999993" customHeight="1" x14ac:dyDescent="0.15">
      <c r="E162" s="669"/>
      <c r="F162" s="670"/>
      <c r="G162" s="673"/>
      <c r="H162" s="674"/>
      <c r="I162" s="674"/>
      <c r="J162" s="674"/>
      <c r="K162" s="674"/>
      <c r="L162" s="674"/>
      <c r="M162" s="674"/>
      <c r="N162" s="675"/>
      <c r="O162" s="636"/>
      <c r="P162" s="655"/>
      <c r="Q162" s="655"/>
      <c r="R162" s="655"/>
      <c r="S162" s="656"/>
      <c r="T162" s="656"/>
      <c r="U162" s="656"/>
      <c r="V162" s="657"/>
      <c r="W162" s="657"/>
      <c r="X162" s="657"/>
      <c r="Y162" s="658"/>
      <c r="Z162" s="658"/>
      <c r="AA162" s="658"/>
      <c r="AB162" s="659"/>
      <c r="AC162" s="660"/>
      <c r="AD162" s="661"/>
      <c r="AE162" s="661"/>
      <c r="AF162" s="658"/>
      <c r="AG162" s="661"/>
      <c r="AH162" s="661"/>
      <c r="AI162" s="661"/>
      <c r="AJ162" s="662"/>
      <c r="AK162" s="662"/>
      <c r="AL162" s="662"/>
      <c r="AM162" s="658"/>
      <c r="AN162" s="658"/>
      <c r="AO162" s="658"/>
      <c r="AP162" s="663"/>
    </row>
    <row r="163" spans="5:42" ht="9.9499999999999993" customHeight="1" x14ac:dyDescent="0.15">
      <c r="E163" s="669"/>
      <c r="F163" s="670"/>
      <c r="G163" s="673"/>
      <c r="H163" s="674"/>
      <c r="I163" s="674"/>
      <c r="J163" s="674"/>
      <c r="K163" s="674"/>
      <c r="L163" s="674"/>
      <c r="M163" s="674"/>
      <c r="N163" s="675"/>
      <c r="O163" s="636" t="s">
        <v>25</v>
      </c>
      <c r="P163" s="638"/>
      <c r="Q163" s="638"/>
      <c r="R163" s="638"/>
      <c r="S163" s="640"/>
      <c r="T163" s="640"/>
      <c r="U163" s="640"/>
      <c r="V163" s="642"/>
      <c r="W163" s="642"/>
      <c r="X163" s="642"/>
      <c r="Y163" s="634" t="s">
        <v>110</v>
      </c>
      <c r="Z163" s="634">
        <v>1000</v>
      </c>
      <c r="AA163" s="634"/>
      <c r="AB163" s="644"/>
      <c r="AC163" s="647"/>
      <c r="AD163" s="632"/>
      <c r="AE163" s="632"/>
      <c r="AF163" s="634" t="s">
        <v>110</v>
      </c>
      <c r="AG163" s="632"/>
      <c r="AH163" s="632"/>
      <c r="AI163" s="632"/>
      <c r="AJ163" s="633" t="str">
        <f>IFERROR(1000*AC163/AG163,"")</f>
        <v/>
      </c>
      <c r="AK163" s="633"/>
      <c r="AL163" s="633"/>
      <c r="AM163" s="634" t="s">
        <v>110</v>
      </c>
      <c r="AN163" s="634">
        <v>1000</v>
      </c>
      <c r="AO163" s="634"/>
      <c r="AP163" s="635"/>
    </row>
    <row r="164" spans="5:42" ht="9.9499999999999993" customHeight="1" x14ac:dyDescent="0.15">
      <c r="E164" s="669"/>
      <c r="F164" s="670"/>
      <c r="G164" s="673"/>
      <c r="H164" s="674"/>
      <c r="I164" s="674"/>
      <c r="J164" s="674"/>
      <c r="K164" s="674"/>
      <c r="L164" s="674"/>
      <c r="M164" s="674"/>
      <c r="N164" s="675"/>
      <c r="O164" s="636"/>
      <c r="P164" s="639"/>
      <c r="Q164" s="639"/>
      <c r="R164" s="639"/>
      <c r="S164" s="641"/>
      <c r="T164" s="641"/>
      <c r="U164" s="641"/>
      <c r="V164" s="643"/>
      <c r="W164" s="643"/>
      <c r="X164" s="643"/>
      <c r="Y164" s="628"/>
      <c r="Z164" s="645"/>
      <c r="AA164" s="645"/>
      <c r="AB164" s="646"/>
      <c r="AC164" s="648"/>
      <c r="AD164" s="624"/>
      <c r="AE164" s="624"/>
      <c r="AF164" s="628"/>
      <c r="AG164" s="624"/>
      <c r="AH164" s="624"/>
      <c r="AI164" s="624"/>
      <c r="AJ164" s="626"/>
      <c r="AK164" s="626"/>
      <c r="AL164" s="626"/>
      <c r="AM164" s="628"/>
      <c r="AN164" s="628"/>
      <c r="AO164" s="628"/>
      <c r="AP164" s="630"/>
    </row>
    <row r="165" spans="5:42" ht="9.9499999999999993" customHeight="1" x14ac:dyDescent="0.15">
      <c r="E165" s="669"/>
      <c r="F165" s="670"/>
      <c r="G165" s="673"/>
      <c r="H165" s="674"/>
      <c r="I165" s="674"/>
      <c r="J165" s="674"/>
      <c r="K165" s="674"/>
      <c r="L165" s="674"/>
      <c r="M165" s="674"/>
      <c r="N165" s="675"/>
      <c r="O165" s="636"/>
      <c r="P165" s="639"/>
      <c r="Q165" s="639"/>
      <c r="R165" s="639"/>
      <c r="S165" s="641"/>
      <c r="T165" s="641"/>
      <c r="U165" s="641"/>
      <c r="V165" s="643"/>
      <c r="W165" s="643"/>
      <c r="X165" s="643"/>
      <c r="Y165" s="628" t="s">
        <v>110</v>
      </c>
      <c r="Z165" s="628">
        <v>1000</v>
      </c>
      <c r="AA165" s="628"/>
      <c r="AB165" s="652"/>
      <c r="AC165" s="648"/>
      <c r="AD165" s="624"/>
      <c r="AE165" s="624"/>
      <c r="AF165" s="628" t="s">
        <v>110</v>
      </c>
      <c r="AG165" s="624"/>
      <c r="AH165" s="624"/>
      <c r="AI165" s="624"/>
      <c r="AJ165" s="626" t="str">
        <f>IFERROR(1000*AC165/AG165,"")</f>
        <v/>
      </c>
      <c r="AK165" s="626"/>
      <c r="AL165" s="626"/>
      <c r="AM165" s="628" t="s">
        <v>110</v>
      </c>
      <c r="AN165" s="628">
        <v>1000</v>
      </c>
      <c r="AO165" s="628"/>
      <c r="AP165" s="630"/>
    </row>
    <row r="166" spans="5:42" ht="9.9499999999999993" customHeight="1" thickBot="1" x14ac:dyDescent="0.2">
      <c r="E166" s="671"/>
      <c r="F166" s="672"/>
      <c r="G166" s="676"/>
      <c r="H166" s="677"/>
      <c r="I166" s="677"/>
      <c r="J166" s="677"/>
      <c r="K166" s="677"/>
      <c r="L166" s="677"/>
      <c r="M166" s="677"/>
      <c r="N166" s="678"/>
      <c r="O166" s="637"/>
      <c r="P166" s="649"/>
      <c r="Q166" s="649"/>
      <c r="R166" s="649"/>
      <c r="S166" s="650"/>
      <c r="T166" s="650"/>
      <c r="U166" s="650"/>
      <c r="V166" s="651"/>
      <c r="W166" s="651"/>
      <c r="X166" s="651"/>
      <c r="Y166" s="629"/>
      <c r="Z166" s="629"/>
      <c r="AA166" s="629"/>
      <c r="AB166" s="653"/>
      <c r="AC166" s="654"/>
      <c r="AD166" s="625"/>
      <c r="AE166" s="625"/>
      <c r="AF166" s="629"/>
      <c r="AG166" s="625"/>
      <c r="AH166" s="625"/>
      <c r="AI166" s="625"/>
      <c r="AJ166" s="627"/>
      <c r="AK166" s="627"/>
      <c r="AL166" s="627"/>
      <c r="AM166" s="629"/>
      <c r="AN166" s="629"/>
      <c r="AO166" s="629"/>
      <c r="AP166" s="631"/>
    </row>
    <row r="167" spans="5:42" ht="9.9499999999999993" customHeight="1" x14ac:dyDescent="0.15">
      <c r="E167" s="36" t="s">
        <v>160</v>
      </c>
      <c r="F167" s="28"/>
      <c r="G167" s="28"/>
      <c r="H167" s="28"/>
      <c r="I167" s="28"/>
      <c r="J167" s="28"/>
      <c r="K167" s="28"/>
      <c r="L167" s="28"/>
      <c r="M167" s="28"/>
      <c r="N167" s="28"/>
      <c r="O167" s="28"/>
      <c r="P167" s="28"/>
      <c r="Q167" s="28"/>
      <c r="R167" s="28"/>
      <c r="S167" s="28"/>
      <c r="T167" s="28"/>
      <c r="U167" s="28"/>
      <c r="V167" s="133"/>
      <c r="W167" s="133"/>
      <c r="X167" s="133"/>
      <c r="Y167" s="28"/>
      <c r="Z167" s="28"/>
      <c r="AA167" s="28"/>
      <c r="AB167" s="28"/>
      <c r="AC167" s="28"/>
      <c r="AD167" s="28"/>
      <c r="AE167" s="28"/>
      <c r="AF167" s="28"/>
      <c r="AG167" s="28"/>
      <c r="AH167" s="28"/>
      <c r="AI167" s="28"/>
      <c r="AJ167" s="30"/>
      <c r="AK167" s="30"/>
      <c r="AL167" s="30"/>
      <c r="AM167" s="28"/>
      <c r="AN167" s="28"/>
      <c r="AO167" s="28"/>
      <c r="AP167" s="28"/>
    </row>
    <row r="168" spans="5:42" ht="9.9499999999999993" customHeight="1" x14ac:dyDescent="0.15">
      <c r="E168" s="28"/>
      <c r="F168" s="28"/>
      <c r="G168" s="28"/>
      <c r="H168" s="28"/>
      <c r="I168" s="28"/>
      <c r="J168" s="28"/>
      <c r="K168" s="28"/>
      <c r="L168" s="28"/>
      <c r="M168" s="28"/>
      <c r="N168" s="28"/>
      <c r="O168" s="28"/>
      <c r="P168" s="28"/>
      <c r="Q168" s="28"/>
      <c r="R168" s="28"/>
      <c r="S168" s="28"/>
      <c r="T168" s="28"/>
      <c r="U168" s="28"/>
      <c r="V168" s="133"/>
      <c r="W168" s="133"/>
      <c r="X168" s="133"/>
      <c r="Y168" s="28"/>
      <c r="Z168" s="28"/>
      <c r="AA168" s="28"/>
      <c r="AB168" s="28"/>
      <c r="AC168" s="28"/>
      <c r="AD168" s="28"/>
      <c r="AE168" s="28"/>
      <c r="AF168" s="28"/>
      <c r="AG168" s="28"/>
      <c r="AH168" s="28"/>
      <c r="AI168" s="28"/>
      <c r="AJ168" s="30"/>
      <c r="AK168" s="30"/>
      <c r="AL168" s="30"/>
      <c r="AM168" s="28"/>
      <c r="AN168" s="28"/>
      <c r="AO168" s="28"/>
      <c r="AP168" s="28"/>
    </row>
    <row r="169" spans="5:42" ht="9.9499999999999993" customHeight="1" x14ac:dyDescent="0.15">
      <c r="E169" s="28"/>
      <c r="F169" s="28"/>
      <c r="G169" s="28"/>
      <c r="H169" s="28"/>
      <c r="I169" s="28"/>
      <c r="J169" s="28"/>
      <c r="K169" s="28"/>
      <c r="L169" s="28"/>
      <c r="M169" s="28"/>
      <c r="N169" s="28"/>
      <c r="O169" s="28"/>
      <c r="P169" s="28"/>
      <c r="Q169" s="28"/>
      <c r="R169" s="28"/>
      <c r="S169" s="28"/>
      <c r="T169" s="28"/>
      <c r="U169" s="28"/>
      <c r="V169" s="133"/>
      <c r="W169" s="133"/>
      <c r="X169" s="133"/>
      <c r="Y169" s="28"/>
      <c r="Z169" s="28"/>
      <c r="AA169" s="28"/>
      <c r="AB169" s="28"/>
      <c r="AC169" s="28"/>
      <c r="AD169" s="28"/>
      <c r="AE169" s="28"/>
      <c r="AF169" s="28"/>
      <c r="AG169" s="28"/>
      <c r="AH169" s="28"/>
      <c r="AI169" s="28"/>
      <c r="AJ169" s="30"/>
      <c r="AK169" s="30"/>
      <c r="AL169" s="30"/>
      <c r="AM169" s="28"/>
      <c r="AN169" s="28"/>
      <c r="AO169" s="28"/>
      <c r="AP169" s="28"/>
    </row>
    <row r="170" spans="5:42" ht="9.9499999999999993" customHeight="1" x14ac:dyDescent="0.15">
      <c r="E170" s="28"/>
      <c r="F170" s="28"/>
      <c r="G170" s="28"/>
      <c r="H170" s="28"/>
      <c r="I170" s="28"/>
      <c r="J170" s="28"/>
      <c r="K170" s="28"/>
      <c r="L170" s="28"/>
      <c r="M170" s="28"/>
      <c r="N170" s="28"/>
      <c r="O170" s="28"/>
      <c r="P170" s="28"/>
      <c r="Q170" s="28"/>
      <c r="R170" s="28"/>
      <c r="S170" s="28"/>
      <c r="T170" s="28"/>
      <c r="U170" s="28"/>
      <c r="V170" s="133"/>
      <c r="W170" s="133"/>
      <c r="X170" s="133"/>
      <c r="Y170" s="28"/>
      <c r="Z170" s="28"/>
      <c r="AA170" s="28"/>
      <c r="AB170" s="28"/>
      <c r="AC170" s="28"/>
      <c r="AD170" s="28"/>
      <c r="AE170" s="28"/>
      <c r="AF170" s="28"/>
      <c r="AG170" s="28"/>
      <c r="AH170" s="28"/>
      <c r="AI170" s="28"/>
      <c r="AJ170" s="30"/>
      <c r="AK170" s="30"/>
      <c r="AL170" s="30"/>
      <c r="AM170" s="28"/>
      <c r="AN170" s="28"/>
      <c r="AO170" s="28"/>
      <c r="AP170" s="28"/>
    </row>
    <row r="171" spans="5:42" ht="9.9499999999999993" customHeight="1" x14ac:dyDescent="0.15">
      <c r="E171" s="27"/>
      <c r="F171" s="27"/>
      <c r="G171" s="27"/>
      <c r="H171" s="27"/>
      <c r="I171" s="27"/>
      <c r="J171" s="27"/>
      <c r="K171" s="27"/>
      <c r="L171" s="27"/>
      <c r="M171" s="27"/>
      <c r="N171" s="27"/>
      <c r="O171" s="28"/>
      <c r="P171" s="27"/>
      <c r="Q171" s="27"/>
      <c r="R171" s="27"/>
      <c r="S171" s="28"/>
      <c r="T171" s="28"/>
      <c r="U171" s="28"/>
      <c r="V171" s="29"/>
      <c r="W171" s="29"/>
      <c r="X171" s="29"/>
      <c r="Y171" s="28"/>
      <c r="Z171" s="28"/>
      <c r="AA171" s="28"/>
      <c r="AB171" s="28"/>
      <c r="AC171" s="27"/>
      <c r="AD171" s="27"/>
      <c r="AE171" s="27"/>
      <c r="AF171" s="28"/>
      <c r="AG171" s="27"/>
      <c r="AH171" s="27"/>
      <c r="AI171" s="27"/>
      <c r="AJ171" s="30"/>
      <c r="AK171" s="30"/>
      <c r="AL171" s="30"/>
      <c r="AM171" s="28"/>
      <c r="AN171" s="28"/>
      <c r="AO171" s="28"/>
      <c r="AP171" s="28"/>
    </row>
    <row r="172" spans="5:42" ht="9.9499999999999993" customHeight="1" x14ac:dyDescent="0.15">
      <c r="E172" s="27"/>
      <c r="F172" s="27"/>
      <c r="G172" s="27"/>
      <c r="H172" s="27"/>
      <c r="I172" s="27"/>
      <c r="J172" s="27"/>
      <c r="K172" s="27"/>
      <c r="L172" s="27"/>
      <c r="M172" s="27"/>
      <c r="N172" s="27"/>
      <c r="O172" s="28"/>
      <c r="P172" s="27"/>
      <c r="Q172" s="27"/>
      <c r="R172" s="27"/>
      <c r="S172" s="28"/>
      <c r="T172" s="28"/>
      <c r="U172" s="28"/>
      <c r="V172" s="29"/>
      <c r="W172" s="29"/>
      <c r="X172" s="29"/>
      <c r="Y172" s="28"/>
      <c r="Z172" s="28"/>
      <c r="AA172" s="28"/>
      <c r="AB172" s="28"/>
      <c r="AC172" s="27"/>
      <c r="AD172" s="27"/>
      <c r="AE172" s="27"/>
      <c r="AF172" s="28"/>
      <c r="AG172" s="27"/>
      <c r="AH172" s="27"/>
      <c r="AI172" s="27"/>
      <c r="AJ172" s="30"/>
      <c r="AK172" s="30"/>
      <c r="AL172" s="30"/>
      <c r="AM172" s="28"/>
      <c r="AN172" s="28"/>
      <c r="AO172" s="28"/>
      <c r="AP172" s="28"/>
    </row>
    <row r="173" spans="5:42" ht="9.9499999999999993" customHeight="1" x14ac:dyDescent="0.15">
      <c r="E173" s="27"/>
      <c r="F173" s="27"/>
      <c r="G173" s="27"/>
      <c r="H173" s="27"/>
      <c r="I173" s="27"/>
      <c r="J173" s="27"/>
      <c r="K173" s="27"/>
      <c r="L173" s="27"/>
      <c r="M173" s="27"/>
      <c r="N173" s="27"/>
      <c r="O173" s="28"/>
      <c r="P173" s="27"/>
      <c r="Q173" s="27"/>
      <c r="R173" s="27"/>
      <c r="S173" s="28"/>
      <c r="T173" s="28"/>
      <c r="U173" s="28"/>
      <c r="V173" s="29"/>
      <c r="W173" s="29"/>
      <c r="X173" s="29"/>
      <c r="Y173" s="28"/>
      <c r="Z173" s="28"/>
      <c r="AA173" s="28"/>
      <c r="AB173" s="28"/>
      <c r="AC173" s="27"/>
      <c r="AD173" s="27"/>
      <c r="AE173" s="27"/>
      <c r="AF173" s="28"/>
      <c r="AG173" s="27"/>
      <c r="AH173" s="27"/>
      <c r="AI173" s="27"/>
      <c r="AJ173" s="30"/>
      <c r="AK173" s="30"/>
      <c r="AL173" s="30"/>
      <c r="AM173" s="28"/>
      <c r="AN173" s="28"/>
      <c r="AO173" s="28"/>
      <c r="AP173" s="28"/>
    </row>
    <row r="174" spans="5:42" ht="9.9499999999999993" customHeight="1" x14ac:dyDescent="0.15">
      <c r="E174" s="27"/>
      <c r="F174" s="27"/>
      <c r="G174" s="27"/>
      <c r="H174" s="27"/>
      <c r="I174" s="27"/>
      <c r="J174" s="27"/>
      <c r="K174" s="27"/>
      <c r="L174" s="27"/>
      <c r="M174" s="27"/>
      <c r="N174" s="27"/>
      <c r="O174" s="28"/>
      <c r="P174" s="27"/>
      <c r="Q174" s="27"/>
      <c r="R174" s="27"/>
      <c r="S174" s="28"/>
      <c r="T174" s="28"/>
      <c r="U174" s="28"/>
      <c r="V174" s="29"/>
      <c r="W174" s="29"/>
      <c r="X174" s="29"/>
      <c r="Y174" s="28"/>
      <c r="Z174" s="28"/>
      <c r="AA174" s="28"/>
      <c r="AB174" s="28"/>
      <c r="AC174" s="27"/>
      <c r="AD174" s="27"/>
      <c r="AE174" s="27"/>
      <c r="AF174" s="28"/>
      <c r="AG174" s="27"/>
      <c r="AH174" s="27"/>
      <c r="AI174" s="27"/>
      <c r="AJ174" s="30"/>
      <c r="AK174" s="30"/>
      <c r="AL174" s="30"/>
      <c r="AM174" s="28"/>
      <c r="AN174" s="28"/>
      <c r="AO174" s="28"/>
      <c r="AP174" s="28"/>
    </row>
    <row r="175" spans="5:42" ht="9.9499999999999993" customHeight="1" x14ac:dyDescent="0.15">
      <c r="E175" s="27"/>
      <c r="F175" s="27"/>
      <c r="G175" s="27"/>
      <c r="H175" s="27"/>
      <c r="I175" s="27"/>
      <c r="J175" s="27"/>
      <c r="K175" s="27"/>
      <c r="L175" s="27"/>
      <c r="M175" s="27"/>
      <c r="N175" s="27"/>
      <c r="O175" s="28"/>
      <c r="P175" s="27"/>
      <c r="Q175" s="27"/>
      <c r="R175" s="27"/>
      <c r="S175" s="28"/>
      <c r="T175" s="28"/>
      <c r="U175" s="28"/>
      <c r="V175" s="29"/>
      <c r="W175" s="29"/>
      <c r="X175" s="29"/>
      <c r="Y175" s="28"/>
      <c r="Z175" s="28"/>
      <c r="AA175" s="28"/>
      <c r="AB175" s="28"/>
      <c r="AC175" s="27"/>
      <c r="AD175" s="27"/>
      <c r="AE175" s="27"/>
      <c r="AF175" s="28"/>
      <c r="AG175" s="27"/>
      <c r="AH175" s="27"/>
      <c r="AI175" s="27"/>
      <c r="AJ175" s="30"/>
      <c r="AK175" s="30"/>
      <c r="AL175" s="30"/>
      <c r="AM175" s="28"/>
      <c r="AN175" s="28"/>
      <c r="AO175" s="28"/>
      <c r="AP175" s="28"/>
    </row>
    <row r="176" spans="5:42" ht="9.9499999999999993" customHeight="1" x14ac:dyDescent="0.15">
      <c r="E176" s="27"/>
      <c r="F176" s="27"/>
      <c r="G176" s="27"/>
      <c r="H176" s="27"/>
      <c r="I176" s="27"/>
      <c r="J176" s="27"/>
      <c r="K176" s="27"/>
      <c r="L176" s="27"/>
      <c r="M176" s="27"/>
      <c r="N176" s="27"/>
      <c r="O176" s="28"/>
      <c r="P176" s="27"/>
      <c r="Q176" s="27"/>
      <c r="R176" s="27"/>
      <c r="S176" s="28"/>
      <c r="T176" s="28"/>
      <c r="U176" s="28"/>
      <c r="V176" s="29"/>
      <c r="W176" s="29"/>
      <c r="X176" s="29"/>
      <c r="Y176" s="28"/>
      <c r="Z176" s="28"/>
      <c r="AA176" s="28"/>
      <c r="AB176" s="28"/>
      <c r="AC176" s="27"/>
      <c r="AD176" s="27"/>
      <c r="AE176" s="27"/>
      <c r="AF176" s="28"/>
      <c r="AG176" s="27"/>
      <c r="AH176" s="27"/>
      <c r="AI176" s="27"/>
      <c r="AJ176" s="30"/>
      <c r="AK176" s="30"/>
      <c r="AL176" s="30"/>
      <c r="AM176" s="28"/>
      <c r="AN176" s="28"/>
      <c r="AO176" s="28"/>
      <c r="AP176" s="28"/>
    </row>
    <row r="177" spans="5:78" ht="9.9499999999999993" customHeight="1" x14ac:dyDescent="0.15">
      <c r="E177" s="27"/>
      <c r="F177" s="27"/>
      <c r="G177" s="27"/>
      <c r="H177" s="27"/>
      <c r="I177" s="27"/>
      <c r="J177" s="27"/>
      <c r="K177" s="27"/>
      <c r="L177" s="27"/>
      <c r="M177" s="27"/>
      <c r="N177" s="27"/>
      <c r="O177" s="28"/>
      <c r="P177" s="27"/>
      <c r="Q177" s="27"/>
      <c r="R177" s="27"/>
      <c r="S177" s="28"/>
      <c r="T177" s="28"/>
      <c r="U177" s="28"/>
      <c r="V177" s="29"/>
      <c r="W177" s="29"/>
      <c r="X177" s="29"/>
      <c r="Y177" s="28"/>
      <c r="Z177" s="28"/>
      <c r="AA177" s="28"/>
      <c r="AB177" s="28"/>
      <c r="AC177" s="27"/>
      <c r="AD177" s="27"/>
      <c r="AE177" s="27"/>
      <c r="AF177" s="28"/>
      <c r="AG177" s="27"/>
      <c r="AH177" s="27"/>
      <c r="AI177" s="27"/>
      <c r="AJ177" s="30"/>
      <c r="AK177" s="30"/>
      <c r="AL177" s="30"/>
      <c r="AM177" s="28"/>
      <c r="AN177" s="28"/>
      <c r="AO177" s="28"/>
      <c r="AP177" s="28"/>
    </row>
    <row r="178" spans="5:78" ht="9.9499999999999993" customHeight="1" x14ac:dyDescent="0.15">
      <c r="E178" s="27"/>
      <c r="F178" s="27"/>
      <c r="G178" s="27"/>
      <c r="H178" s="27"/>
      <c r="I178" s="27"/>
      <c r="J178" s="27"/>
      <c r="K178" s="27"/>
      <c r="L178" s="27"/>
      <c r="M178" s="27"/>
      <c r="N178" s="27"/>
      <c r="O178" s="28"/>
      <c r="P178" s="27"/>
      <c r="Q178" s="27"/>
      <c r="R178" s="27"/>
      <c r="S178" s="28"/>
      <c r="T178" s="28"/>
      <c r="U178" s="28"/>
      <c r="V178" s="29"/>
      <c r="W178" s="29"/>
      <c r="X178" s="29"/>
      <c r="Y178" s="28"/>
      <c r="Z178" s="28"/>
      <c r="AA178" s="28"/>
      <c r="AB178" s="28"/>
      <c r="AC178" s="27"/>
      <c r="AD178" s="27"/>
      <c r="AE178" s="27"/>
      <c r="AF178" s="28"/>
      <c r="AG178" s="27"/>
      <c r="AH178" s="27"/>
      <c r="AI178" s="27"/>
      <c r="AJ178" s="30"/>
      <c r="AK178" s="30"/>
      <c r="AL178" s="30"/>
      <c r="AM178" s="28"/>
      <c r="AN178" s="28"/>
      <c r="AO178" s="28"/>
      <c r="AP178" s="28"/>
    </row>
    <row r="179" spans="5:78" ht="9.9499999999999993" customHeight="1" x14ac:dyDescent="0.15">
      <c r="AO179" s="27"/>
      <c r="AP179" s="27"/>
      <c r="AQ179" s="27"/>
      <c r="AR179" s="27"/>
      <c r="AS179" s="27"/>
      <c r="AT179" s="27"/>
      <c r="AU179" s="27"/>
      <c r="AV179" s="27"/>
      <c r="AW179" s="27"/>
      <c r="AX179" s="27"/>
      <c r="AY179" s="28"/>
      <c r="AZ179" s="27"/>
      <c r="BA179" s="27"/>
      <c r="BB179" s="27"/>
      <c r="BC179" s="28"/>
      <c r="BD179" s="28"/>
      <c r="BE179" s="28"/>
      <c r="BF179" s="29"/>
      <c r="BG179" s="29"/>
      <c r="BH179" s="29"/>
      <c r="BI179" s="28"/>
      <c r="BJ179" s="28"/>
      <c r="BK179" s="28"/>
      <c r="BL179" s="28"/>
      <c r="BM179" s="27"/>
      <c r="BN179" s="27"/>
      <c r="BO179" s="27"/>
      <c r="BP179" s="28"/>
      <c r="BQ179" s="27"/>
      <c r="BR179" s="27"/>
      <c r="BS179" s="27"/>
      <c r="BT179" s="30"/>
      <c r="BU179" s="30"/>
      <c r="BV179" s="30"/>
      <c r="BW179" s="28"/>
      <c r="BX179" s="28"/>
      <c r="BY179" s="28"/>
      <c r="BZ179" s="28"/>
    </row>
  </sheetData>
  <sheetProtection algorithmName="SHA-512" hashValue="h9w73RjLb3YVEUZGZ8hXXGeQLejEue6H1Fp7f4SUm9HzWgEvyHOyyIbXfNkb8Te+JAFng+/HiI3bxw0sMgfkLg==" saltValue="3L0WjC7TZ1Gwkw/2U3VZhQ==" spinCount="100000" sheet="1" formatCells="0" selectLockedCells="1"/>
  <mergeCells count="846">
    <mergeCell ref="AC7:AP9"/>
    <mergeCell ref="G13:N26"/>
    <mergeCell ref="V10:AB12"/>
    <mergeCell ref="AC10:AE12"/>
    <mergeCell ref="AF10:AI12"/>
    <mergeCell ref="AJ10:AP12"/>
    <mergeCell ref="Y13:Y14"/>
    <mergeCell ref="Z13:AB14"/>
    <mergeCell ref="AC13:AE14"/>
    <mergeCell ref="AF13:AF14"/>
    <mergeCell ref="AG13:AI14"/>
    <mergeCell ref="AJ13:AL14"/>
    <mergeCell ref="AM13:AM14"/>
    <mergeCell ref="AN13:AP14"/>
    <mergeCell ref="Y15:Y16"/>
    <mergeCell ref="Z15:AB16"/>
    <mergeCell ref="AC15:AE16"/>
    <mergeCell ref="AF15:AF16"/>
    <mergeCell ref="AG15:AI16"/>
    <mergeCell ref="AJ15:AL16"/>
    <mergeCell ref="AM15:AM16"/>
    <mergeCell ref="AN15:AP16"/>
    <mergeCell ref="AC17:AE18"/>
    <mergeCell ref="AF17:AF18"/>
    <mergeCell ref="E13:F26"/>
    <mergeCell ref="O13:O18"/>
    <mergeCell ref="P13:R14"/>
    <mergeCell ref="S13:U14"/>
    <mergeCell ref="V13:X14"/>
    <mergeCell ref="E7:F12"/>
    <mergeCell ref="P15:R16"/>
    <mergeCell ref="S15:U16"/>
    <mergeCell ref="V15:X16"/>
    <mergeCell ref="O23:O26"/>
    <mergeCell ref="P17:R18"/>
    <mergeCell ref="S17:U18"/>
    <mergeCell ref="V17:X18"/>
    <mergeCell ref="P25:R26"/>
    <mergeCell ref="S25:U26"/>
    <mergeCell ref="V25:X26"/>
    <mergeCell ref="O7:U12"/>
    <mergeCell ref="V7:AB9"/>
    <mergeCell ref="Y17:Y18"/>
    <mergeCell ref="Z17:AB18"/>
    <mergeCell ref="Y25:Y26"/>
    <mergeCell ref="Z25:AB26"/>
    <mergeCell ref="AG17:AI18"/>
    <mergeCell ref="AJ17:AL18"/>
    <mergeCell ref="AM17:AM18"/>
    <mergeCell ref="AN17:AP18"/>
    <mergeCell ref="O19:O22"/>
    <mergeCell ref="P19:R20"/>
    <mergeCell ref="S19:U20"/>
    <mergeCell ref="V19:X20"/>
    <mergeCell ref="Y19:Y20"/>
    <mergeCell ref="Z19:AB20"/>
    <mergeCell ref="AC19:AE20"/>
    <mergeCell ref="AF19:AF20"/>
    <mergeCell ref="AG19:AI20"/>
    <mergeCell ref="AJ19:AL20"/>
    <mergeCell ref="AM19:AM20"/>
    <mergeCell ref="AN19:AP20"/>
    <mergeCell ref="P21:R22"/>
    <mergeCell ref="S21:U22"/>
    <mergeCell ref="V21:X22"/>
    <mergeCell ref="Y21:Y22"/>
    <mergeCell ref="Z21:AB22"/>
    <mergeCell ref="AC21:AE22"/>
    <mergeCell ref="AF21:AF22"/>
    <mergeCell ref="AG21:AI22"/>
    <mergeCell ref="AJ21:AL22"/>
    <mergeCell ref="AM21:AM22"/>
    <mergeCell ref="AN21:AP22"/>
    <mergeCell ref="P23:R24"/>
    <mergeCell ref="S23:U24"/>
    <mergeCell ref="V23:X24"/>
    <mergeCell ref="Y23:Y24"/>
    <mergeCell ref="Z23:AB24"/>
    <mergeCell ref="AC23:AE24"/>
    <mergeCell ref="AF23:AF24"/>
    <mergeCell ref="AG23:AI24"/>
    <mergeCell ref="AJ23:AL24"/>
    <mergeCell ref="AM23:AM24"/>
    <mergeCell ref="AN23:AP24"/>
    <mergeCell ref="AC25:AE26"/>
    <mergeCell ref="AF25:AF26"/>
    <mergeCell ref="AG25:AI26"/>
    <mergeCell ref="AJ25:AL26"/>
    <mergeCell ref="AM25:AM26"/>
    <mergeCell ref="AN25:AP26"/>
    <mergeCell ref="E27:F40"/>
    <mergeCell ref="O27:O32"/>
    <mergeCell ref="P27:R28"/>
    <mergeCell ref="S27:U28"/>
    <mergeCell ref="V27:X28"/>
    <mergeCell ref="Y27:Y28"/>
    <mergeCell ref="S35:U36"/>
    <mergeCell ref="V35:X36"/>
    <mergeCell ref="Y35:Y36"/>
    <mergeCell ref="Z27:AB28"/>
    <mergeCell ref="AC27:AE28"/>
    <mergeCell ref="AF27:AF28"/>
    <mergeCell ref="AG27:AI28"/>
    <mergeCell ref="AJ27:AL28"/>
    <mergeCell ref="AM27:AM28"/>
    <mergeCell ref="AN27:AP28"/>
    <mergeCell ref="AM29:AM30"/>
    <mergeCell ref="AN29:AP30"/>
    <mergeCell ref="AM31:AM32"/>
    <mergeCell ref="AN31:AP32"/>
    <mergeCell ref="P29:R30"/>
    <mergeCell ref="S29:U30"/>
    <mergeCell ref="V29:X30"/>
    <mergeCell ref="Y29:Y30"/>
    <mergeCell ref="Z29:AB30"/>
    <mergeCell ref="AC29:AE30"/>
    <mergeCell ref="AF29:AF30"/>
    <mergeCell ref="AG29:AI30"/>
    <mergeCell ref="AJ29:AL30"/>
    <mergeCell ref="P31:R32"/>
    <mergeCell ref="S31:U32"/>
    <mergeCell ref="V31:X32"/>
    <mergeCell ref="Y31:Y32"/>
    <mergeCell ref="Z31:AB32"/>
    <mergeCell ref="AC31:AE32"/>
    <mergeCell ref="AF31:AF32"/>
    <mergeCell ref="AG31:AI32"/>
    <mergeCell ref="AJ31:AL32"/>
    <mergeCell ref="O33:O36"/>
    <mergeCell ref="P33:R34"/>
    <mergeCell ref="S33:U34"/>
    <mergeCell ref="V33:X34"/>
    <mergeCell ref="Y33:Y34"/>
    <mergeCell ref="Z33:AB34"/>
    <mergeCell ref="P35:R36"/>
    <mergeCell ref="AC33:AE34"/>
    <mergeCell ref="AF33:AF34"/>
    <mergeCell ref="AG33:AI34"/>
    <mergeCell ref="AJ33:AL34"/>
    <mergeCell ref="AM33:AM34"/>
    <mergeCell ref="AN33:AP34"/>
    <mergeCell ref="Z35:AB36"/>
    <mergeCell ref="AC35:AE36"/>
    <mergeCell ref="AF35:AF36"/>
    <mergeCell ref="AG35:AI36"/>
    <mergeCell ref="AJ35:AL36"/>
    <mergeCell ref="AM35:AM36"/>
    <mergeCell ref="AN35:AP36"/>
    <mergeCell ref="O37:O40"/>
    <mergeCell ref="P37:R38"/>
    <mergeCell ref="S37:U38"/>
    <mergeCell ref="V37:X38"/>
    <mergeCell ref="Y37:Y38"/>
    <mergeCell ref="Z37:AB38"/>
    <mergeCell ref="AC37:AE38"/>
    <mergeCell ref="AF37:AF38"/>
    <mergeCell ref="AG37:AI38"/>
    <mergeCell ref="AJ37:AL38"/>
    <mergeCell ref="AM37:AM38"/>
    <mergeCell ref="AN37:AP38"/>
    <mergeCell ref="P39:R40"/>
    <mergeCell ref="S39:U40"/>
    <mergeCell ref="V39:X40"/>
    <mergeCell ref="Y39:Y40"/>
    <mergeCell ref="Z39:AB40"/>
    <mergeCell ref="AC39:AE40"/>
    <mergeCell ref="AF39:AF40"/>
    <mergeCell ref="AG39:AI40"/>
    <mergeCell ref="AJ39:AL40"/>
    <mergeCell ref="AM39:AM40"/>
    <mergeCell ref="AN39:AP40"/>
    <mergeCell ref="E41:F54"/>
    <mergeCell ref="O41:O46"/>
    <mergeCell ref="P41:R42"/>
    <mergeCell ref="S41:U42"/>
    <mergeCell ref="V41:X42"/>
    <mergeCell ref="Y41:Y42"/>
    <mergeCell ref="Z41:AB42"/>
    <mergeCell ref="AC41:AE42"/>
    <mergeCell ref="AF41:AF42"/>
    <mergeCell ref="P45:R46"/>
    <mergeCell ref="S45:U46"/>
    <mergeCell ref="V45:X46"/>
    <mergeCell ref="Y45:Y46"/>
    <mergeCell ref="Z45:AB46"/>
    <mergeCell ref="AC45:AE46"/>
    <mergeCell ref="AF45:AF46"/>
    <mergeCell ref="AG41:AI42"/>
    <mergeCell ref="AJ41:AL42"/>
    <mergeCell ref="AM41:AM42"/>
    <mergeCell ref="AN41:AP42"/>
    <mergeCell ref="P43:R44"/>
    <mergeCell ref="S43:U44"/>
    <mergeCell ref="V43:X44"/>
    <mergeCell ref="Y43:Y44"/>
    <mergeCell ref="Z43:AB44"/>
    <mergeCell ref="AC43:AE44"/>
    <mergeCell ref="AF43:AF44"/>
    <mergeCell ref="AG43:AI44"/>
    <mergeCell ref="AJ43:AL44"/>
    <mergeCell ref="AM43:AM44"/>
    <mergeCell ref="AN43:AP44"/>
    <mergeCell ref="AG45:AI46"/>
    <mergeCell ref="AJ45:AL46"/>
    <mergeCell ref="AM45:AM46"/>
    <mergeCell ref="AN45:AP46"/>
    <mergeCell ref="O47:O50"/>
    <mergeCell ref="P47:R48"/>
    <mergeCell ref="S47:U48"/>
    <mergeCell ref="V47:X48"/>
    <mergeCell ref="Y47:Y48"/>
    <mergeCell ref="Z47:AB48"/>
    <mergeCell ref="AC47:AE48"/>
    <mergeCell ref="AF47:AF48"/>
    <mergeCell ref="AG47:AI48"/>
    <mergeCell ref="AJ47:AL48"/>
    <mergeCell ref="AM47:AM48"/>
    <mergeCell ref="AN47:AP48"/>
    <mergeCell ref="P49:R50"/>
    <mergeCell ref="S49:U50"/>
    <mergeCell ref="V49:X50"/>
    <mergeCell ref="Y49:Y50"/>
    <mergeCell ref="Z49:AB50"/>
    <mergeCell ref="AC49:AE50"/>
    <mergeCell ref="AF49:AF50"/>
    <mergeCell ref="AG49:AI50"/>
    <mergeCell ref="AJ49:AL50"/>
    <mergeCell ref="AM49:AM50"/>
    <mergeCell ref="AN49:AP50"/>
    <mergeCell ref="O51:O54"/>
    <mergeCell ref="P51:R52"/>
    <mergeCell ref="S51:U52"/>
    <mergeCell ref="V51:X52"/>
    <mergeCell ref="Y51:Y52"/>
    <mergeCell ref="Z51:AB52"/>
    <mergeCell ref="P53:R54"/>
    <mergeCell ref="S53:U54"/>
    <mergeCell ref="V53:X54"/>
    <mergeCell ref="Y53:Y54"/>
    <mergeCell ref="AC51:AE52"/>
    <mergeCell ref="AF51:AF52"/>
    <mergeCell ref="AG51:AI52"/>
    <mergeCell ref="AJ51:AL52"/>
    <mergeCell ref="AM51:AM52"/>
    <mergeCell ref="AN51:AP52"/>
    <mergeCell ref="Z53:AB54"/>
    <mergeCell ref="AC53:AE54"/>
    <mergeCell ref="AF53:AF54"/>
    <mergeCell ref="AG53:AI54"/>
    <mergeCell ref="AJ53:AL54"/>
    <mergeCell ref="AM53:AM54"/>
    <mergeCell ref="AN53:AP54"/>
    <mergeCell ref="E55:F68"/>
    <mergeCell ref="O55:O60"/>
    <mergeCell ref="P55:R56"/>
    <mergeCell ref="S55:U56"/>
    <mergeCell ref="V55:X56"/>
    <mergeCell ref="Y55:Y56"/>
    <mergeCell ref="Z55:AB56"/>
    <mergeCell ref="AC55:AE56"/>
    <mergeCell ref="AF55:AF56"/>
    <mergeCell ref="AG55:AI56"/>
    <mergeCell ref="AJ55:AL56"/>
    <mergeCell ref="AM55:AM56"/>
    <mergeCell ref="AN55:AP56"/>
    <mergeCell ref="P57:R58"/>
    <mergeCell ref="S57:U58"/>
    <mergeCell ref="V57:X58"/>
    <mergeCell ref="Y57:Y58"/>
    <mergeCell ref="Z57:AB58"/>
    <mergeCell ref="AC57:AE58"/>
    <mergeCell ref="AF57:AF58"/>
    <mergeCell ref="AG57:AI58"/>
    <mergeCell ref="AJ57:AL58"/>
    <mergeCell ref="AM57:AM58"/>
    <mergeCell ref="AN57:AP58"/>
    <mergeCell ref="P59:R60"/>
    <mergeCell ref="S59:U60"/>
    <mergeCell ref="V59:X60"/>
    <mergeCell ref="Y59:Y60"/>
    <mergeCell ref="Z59:AB60"/>
    <mergeCell ref="AC59:AE60"/>
    <mergeCell ref="AF59:AF60"/>
    <mergeCell ref="AG59:AI60"/>
    <mergeCell ref="AJ59:AL60"/>
    <mergeCell ref="AM59:AM60"/>
    <mergeCell ref="AN59:AP60"/>
    <mergeCell ref="O61:O64"/>
    <mergeCell ref="P61:R62"/>
    <mergeCell ref="S61:U62"/>
    <mergeCell ref="V61:X62"/>
    <mergeCell ref="Y61:Y62"/>
    <mergeCell ref="Z61:AB62"/>
    <mergeCell ref="P63:R64"/>
    <mergeCell ref="S63:U64"/>
    <mergeCell ref="V63:X64"/>
    <mergeCell ref="Y63:Y64"/>
    <mergeCell ref="AC61:AE62"/>
    <mergeCell ref="AF61:AF62"/>
    <mergeCell ref="AG61:AI62"/>
    <mergeCell ref="AJ61:AL62"/>
    <mergeCell ref="AM61:AM62"/>
    <mergeCell ref="AN61:AP62"/>
    <mergeCell ref="Z63:AB64"/>
    <mergeCell ref="AC63:AE64"/>
    <mergeCell ref="AF63:AF64"/>
    <mergeCell ref="AG63:AI64"/>
    <mergeCell ref="AJ63:AL64"/>
    <mergeCell ref="AM63:AM64"/>
    <mergeCell ref="AN63:AP64"/>
    <mergeCell ref="O65:O68"/>
    <mergeCell ref="P65:R66"/>
    <mergeCell ref="S65:U66"/>
    <mergeCell ref="V65:X66"/>
    <mergeCell ref="Y65:Y66"/>
    <mergeCell ref="Z65:AB66"/>
    <mergeCell ref="AC65:AE66"/>
    <mergeCell ref="AF65:AF66"/>
    <mergeCell ref="AG65:AI66"/>
    <mergeCell ref="AJ65:AL66"/>
    <mergeCell ref="AM65:AM66"/>
    <mergeCell ref="AN65:AP66"/>
    <mergeCell ref="P67:R68"/>
    <mergeCell ref="S67:U68"/>
    <mergeCell ref="V67:X68"/>
    <mergeCell ref="Y67:Y68"/>
    <mergeCell ref="Z67:AB68"/>
    <mergeCell ref="AC67:AE68"/>
    <mergeCell ref="AF67:AF68"/>
    <mergeCell ref="AG67:AI68"/>
    <mergeCell ref="AJ67:AL68"/>
    <mergeCell ref="AM67:AM68"/>
    <mergeCell ref="AN67:AP68"/>
    <mergeCell ref="E69:F82"/>
    <mergeCell ref="O69:O74"/>
    <mergeCell ref="P69:R70"/>
    <mergeCell ref="S69:U70"/>
    <mergeCell ref="V69:X70"/>
    <mergeCell ref="Y69:Y70"/>
    <mergeCell ref="Z69:AB70"/>
    <mergeCell ref="AC69:AE70"/>
    <mergeCell ref="AF69:AF70"/>
    <mergeCell ref="P73:R74"/>
    <mergeCell ref="S73:U74"/>
    <mergeCell ref="V73:X74"/>
    <mergeCell ref="Y73:Y74"/>
    <mergeCell ref="Z73:AB74"/>
    <mergeCell ref="AC73:AE74"/>
    <mergeCell ref="AF73:AF74"/>
    <mergeCell ref="P75:R76"/>
    <mergeCell ref="S75:U76"/>
    <mergeCell ref="V75:X76"/>
    <mergeCell ref="Y75:Y76"/>
    <mergeCell ref="Z75:AB76"/>
    <mergeCell ref="O79:O82"/>
    <mergeCell ref="P79:R80"/>
    <mergeCell ref="S79:U80"/>
    <mergeCell ref="AG69:AI70"/>
    <mergeCell ref="AJ69:AL70"/>
    <mergeCell ref="AM69:AM70"/>
    <mergeCell ref="AN69:AP70"/>
    <mergeCell ref="P71:R72"/>
    <mergeCell ref="S71:U72"/>
    <mergeCell ref="V71:X72"/>
    <mergeCell ref="Y71:Y72"/>
    <mergeCell ref="Z71:AB72"/>
    <mergeCell ref="AC71:AE72"/>
    <mergeCell ref="AF71:AF72"/>
    <mergeCell ref="AG71:AI72"/>
    <mergeCell ref="AM71:AM72"/>
    <mergeCell ref="AN71:AP72"/>
    <mergeCell ref="AJ71:AL72"/>
    <mergeCell ref="AN75:AP76"/>
    <mergeCell ref="AG73:AI74"/>
    <mergeCell ref="AJ73:AL74"/>
    <mergeCell ref="AM73:AM74"/>
    <mergeCell ref="AN73:AP74"/>
    <mergeCell ref="Z77:AB78"/>
    <mergeCell ref="AC77:AE78"/>
    <mergeCell ref="AC75:AE76"/>
    <mergeCell ref="AF75:AF76"/>
    <mergeCell ref="AG75:AI76"/>
    <mergeCell ref="AJ75:AL76"/>
    <mergeCell ref="AN77:AP78"/>
    <mergeCell ref="E3:J4"/>
    <mergeCell ref="K3:R4"/>
    <mergeCell ref="S3:X4"/>
    <mergeCell ref="Y3:AP4"/>
    <mergeCell ref="G7:N12"/>
    <mergeCell ref="AN79:AP80"/>
    <mergeCell ref="Y81:Y82"/>
    <mergeCell ref="Z81:AB82"/>
    <mergeCell ref="AJ81:AL82"/>
    <mergeCell ref="Z79:AB80"/>
    <mergeCell ref="AC79:AE80"/>
    <mergeCell ref="AF79:AF80"/>
    <mergeCell ref="AG79:AI80"/>
    <mergeCell ref="AJ79:AL80"/>
    <mergeCell ref="AM81:AM82"/>
    <mergeCell ref="AN81:AP82"/>
    <mergeCell ref="V79:X80"/>
    <mergeCell ref="Y79:Y80"/>
    <mergeCell ref="P77:R78"/>
    <mergeCell ref="S77:U78"/>
    <mergeCell ref="V77:X78"/>
    <mergeCell ref="Y77:Y78"/>
    <mergeCell ref="O75:O78"/>
    <mergeCell ref="AM75:AM76"/>
    <mergeCell ref="AC91:AP93"/>
    <mergeCell ref="V94:AB96"/>
    <mergeCell ref="AC94:AE96"/>
    <mergeCell ref="AF94:AI96"/>
    <mergeCell ref="AJ94:AP96"/>
    <mergeCell ref="G27:N40"/>
    <mergeCell ref="G41:N54"/>
    <mergeCell ref="G55:N68"/>
    <mergeCell ref="G69:N82"/>
    <mergeCell ref="E87:J88"/>
    <mergeCell ref="P81:R82"/>
    <mergeCell ref="S81:U82"/>
    <mergeCell ref="V81:X82"/>
    <mergeCell ref="AC81:AE82"/>
    <mergeCell ref="AF81:AF82"/>
    <mergeCell ref="AG81:AI82"/>
    <mergeCell ref="K87:R88"/>
    <mergeCell ref="S87:X88"/>
    <mergeCell ref="Y87:AP88"/>
    <mergeCell ref="AM79:AM80"/>
    <mergeCell ref="AF77:AF78"/>
    <mergeCell ref="AG77:AI78"/>
    <mergeCell ref="AJ77:AL78"/>
    <mergeCell ref="AM77:AM78"/>
    <mergeCell ref="E97:F110"/>
    <mergeCell ref="G97:N110"/>
    <mergeCell ref="O97:O102"/>
    <mergeCell ref="P97:R98"/>
    <mergeCell ref="S97:U98"/>
    <mergeCell ref="E91:F96"/>
    <mergeCell ref="G91:N96"/>
    <mergeCell ref="O91:U96"/>
    <mergeCell ref="V91:AB93"/>
    <mergeCell ref="V97:X98"/>
    <mergeCell ref="Y97:Y98"/>
    <mergeCell ref="Z97:AB98"/>
    <mergeCell ref="P101:R102"/>
    <mergeCell ref="S101:U102"/>
    <mergeCell ref="V101:X102"/>
    <mergeCell ref="Y101:Y102"/>
    <mergeCell ref="Z101:AB102"/>
    <mergeCell ref="AC97:AE98"/>
    <mergeCell ref="AF97:AF98"/>
    <mergeCell ref="AG97:AI98"/>
    <mergeCell ref="AJ97:AL98"/>
    <mergeCell ref="AM97:AM98"/>
    <mergeCell ref="AN97:AP98"/>
    <mergeCell ref="P99:R100"/>
    <mergeCell ref="S99:U100"/>
    <mergeCell ref="V99:X100"/>
    <mergeCell ref="Y99:Y100"/>
    <mergeCell ref="Z99:AB100"/>
    <mergeCell ref="AC99:AE100"/>
    <mergeCell ref="AF99:AF100"/>
    <mergeCell ref="AG99:AI100"/>
    <mergeCell ref="AJ99:AL100"/>
    <mergeCell ref="AM99:AM100"/>
    <mergeCell ref="AN99:AP100"/>
    <mergeCell ref="AC101:AE102"/>
    <mergeCell ref="AF101:AF102"/>
    <mergeCell ref="AG101:AI102"/>
    <mergeCell ref="AJ101:AL102"/>
    <mergeCell ref="AM101:AM102"/>
    <mergeCell ref="AN101:AP102"/>
    <mergeCell ref="O103:O106"/>
    <mergeCell ref="P103:R104"/>
    <mergeCell ref="S103:U104"/>
    <mergeCell ref="V103:X104"/>
    <mergeCell ref="Y103:Y104"/>
    <mergeCell ref="Z103:AB104"/>
    <mergeCell ref="AC103:AE104"/>
    <mergeCell ref="AF103:AF104"/>
    <mergeCell ref="AG103:AI104"/>
    <mergeCell ref="AJ103:AL104"/>
    <mergeCell ref="AM103:AM104"/>
    <mergeCell ref="AN103:AP104"/>
    <mergeCell ref="P105:R106"/>
    <mergeCell ref="S105:U106"/>
    <mergeCell ref="V105:X106"/>
    <mergeCell ref="Y105:Y106"/>
    <mergeCell ref="Z105:AB106"/>
    <mergeCell ref="AC105:AE106"/>
    <mergeCell ref="AF105:AF106"/>
    <mergeCell ref="AG105:AI106"/>
    <mergeCell ref="AJ105:AL106"/>
    <mergeCell ref="AM105:AM106"/>
    <mergeCell ref="AN105:AP106"/>
    <mergeCell ref="O107:O110"/>
    <mergeCell ref="P107:R108"/>
    <mergeCell ref="S107:U108"/>
    <mergeCell ref="V107:X108"/>
    <mergeCell ref="Y107:Y108"/>
    <mergeCell ref="Z107:AB108"/>
    <mergeCell ref="AC107:AE108"/>
    <mergeCell ref="AF107:AF108"/>
    <mergeCell ref="AG107:AI108"/>
    <mergeCell ref="AJ107:AL108"/>
    <mergeCell ref="AM107:AM108"/>
    <mergeCell ref="AN107:AP108"/>
    <mergeCell ref="P109:R110"/>
    <mergeCell ref="S109:U110"/>
    <mergeCell ref="V109:X110"/>
    <mergeCell ref="Y109:Y110"/>
    <mergeCell ref="Z109:AB110"/>
    <mergeCell ref="AC109:AE110"/>
    <mergeCell ref="AF109:AF110"/>
    <mergeCell ref="AG109:AI110"/>
    <mergeCell ref="AJ109:AL110"/>
    <mergeCell ref="AM109:AM110"/>
    <mergeCell ref="AN109:AP110"/>
    <mergeCell ref="E111:F124"/>
    <mergeCell ref="G111:N124"/>
    <mergeCell ref="O111:O116"/>
    <mergeCell ref="P111:R112"/>
    <mergeCell ref="S111:U112"/>
    <mergeCell ref="V111:X112"/>
    <mergeCell ref="Y111:Y112"/>
    <mergeCell ref="Z111:AB112"/>
    <mergeCell ref="AC111:AE112"/>
    <mergeCell ref="P115:R116"/>
    <mergeCell ref="S115:U116"/>
    <mergeCell ref="V115:X116"/>
    <mergeCell ref="Y115:Y116"/>
    <mergeCell ref="Z115:AB116"/>
    <mergeCell ref="AC115:AE116"/>
    <mergeCell ref="AF111:AF112"/>
    <mergeCell ref="AG111:AI112"/>
    <mergeCell ref="AJ111:AL112"/>
    <mergeCell ref="AM111:AM112"/>
    <mergeCell ref="AN111:AP112"/>
    <mergeCell ref="P113:R114"/>
    <mergeCell ref="S113:U114"/>
    <mergeCell ref="V113:X114"/>
    <mergeCell ref="Y113:Y114"/>
    <mergeCell ref="Z113:AB114"/>
    <mergeCell ref="AC113:AE114"/>
    <mergeCell ref="AF113:AF114"/>
    <mergeCell ref="AG113:AI114"/>
    <mergeCell ref="AJ113:AL114"/>
    <mergeCell ref="AM113:AM114"/>
    <mergeCell ref="AN113:AP114"/>
    <mergeCell ref="AF115:AF116"/>
    <mergeCell ref="AG115:AI116"/>
    <mergeCell ref="AJ115:AL116"/>
    <mergeCell ref="AM115:AM116"/>
    <mergeCell ref="AN115:AP116"/>
    <mergeCell ref="O117:O120"/>
    <mergeCell ref="P117:R118"/>
    <mergeCell ref="S117:U118"/>
    <mergeCell ref="V117:X118"/>
    <mergeCell ref="Y117:Y118"/>
    <mergeCell ref="Z117:AB118"/>
    <mergeCell ref="AC117:AE118"/>
    <mergeCell ref="AF117:AF118"/>
    <mergeCell ref="AG117:AI118"/>
    <mergeCell ref="AJ117:AL118"/>
    <mergeCell ref="AM117:AM118"/>
    <mergeCell ref="AN117:AP118"/>
    <mergeCell ref="P119:R120"/>
    <mergeCell ref="S119:U120"/>
    <mergeCell ref="V119:X120"/>
    <mergeCell ref="Y119:Y120"/>
    <mergeCell ref="Z119:AB120"/>
    <mergeCell ref="AC119:AE120"/>
    <mergeCell ref="AF119:AF120"/>
    <mergeCell ref="AG119:AI120"/>
    <mergeCell ref="AJ119:AL120"/>
    <mergeCell ref="AM119:AM120"/>
    <mergeCell ref="AN119:AP120"/>
    <mergeCell ref="O121:O124"/>
    <mergeCell ref="P121:R122"/>
    <mergeCell ref="S121:U122"/>
    <mergeCell ref="V121:X122"/>
    <mergeCell ref="Y121:Y122"/>
    <mergeCell ref="Z121:AB122"/>
    <mergeCell ref="AC121:AE122"/>
    <mergeCell ref="AF121:AF122"/>
    <mergeCell ref="AG121:AI122"/>
    <mergeCell ref="AJ121:AL122"/>
    <mergeCell ref="AM121:AM122"/>
    <mergeCell ref="AN121:AP122"/>
    <mergeCell ref="P123:R124"/>
    <mergeCell ref="S123:U124"/>
    <mergeCell ref="V123:X124"/>
    <mergeCell ref="Y123:Y124"/>
    <mergeCell ref="Z123:AB124"/>
    <mergeCell ref="AC123:AE124"/>
    <mergeCell ref="AF123:AF124"/>
    <mergeCell ref="AG123:AI124"/>
    <mergeCell ref="AJ123:AL124"/>
    <mergeCell ref="AM123:AM124"/>
    <mergeCell ref="AN123:AP124"/>
    <mergeCell ref="E125:F138"/>
    <mergeCell ref="G125:N138"/>
    <mergeCell ref="O125:O130"/>
    <mergeCell ref="P125:R126"/>
    <mergeCell ref="S125:U126"/>
    <mergeCell ref="V125:X126"/>
    <mergeCell ref="Y125:Y126"/>
    <mergeCell ref="Z125:AB126"/>
    <mergeCell ref="AC125:AE126"/>
    <mergeCell ref="AF125:AF126"/>
    <mergeCell ref="AG125:AI126"/>
    <mergeCell ref="AJ125:AL126"/>
    <mergeCell ref="AM125:AM126"/>
    <mergeCell ref="AN125:AP126"/>
    <mergeCell ref="P127:R128"/>
    <mergeCell ref="S127:U128"/>
    <mergeCell ref="V127:X128"/>
    <mergeCell ref="Y127:Y128"/>
    <mergeCell ref="Z127:AB128"/>
    <mergeCell ref="AC127:AE128"/>
    <mergeCell ref="AF127:AF128"/>
    <mergeCell ref="AG127:AI128"/>
    <mergeCell ref="AJ127:AL128"/>
    <mergeCell ref="AM127:AM128"/>
    <mergeCell ref="AN127:AP128"/>
    <mergeCell ref="P129:R130"/>
    <mergeCell ref="S129:U130"/>
    <mergeCell ref="V129:X130"/>
    <mergeCell ref="Y129:Y130"/>
    <mergeCell ref="Z129:AB130"/>
    <mergeCell ref="AC129:AE130"/>
    <mergeCell ref="AF129:AF130"/>
    <mergeCell ref="AG129:AI130"/>
    <mergeCell ref="AJ129:AL130"/>
    <mergeCell ref="AM129:AM130"/>
    <mergeCell ref="AN129:AP130"/>
    <mergeCell ref="O131:O134"/>
    <mergeCell ref="P131:R132"/>
    <mergeCell ref="S131:U132"/>
    <mergeCell ref="V131:X132"/>
    <mergeCell ref="Y131:Y132"/>
    <mergeCell ref="Z131:AB132"/>
    <mergeCell ref="AC131:AE132"/>
    <mergeCell ref="AF131:AF132"/>
    <mergeCell ref="AG131:AI132"/>
    <mergeCell ref="AJ131:AL132"/>
    <mergeCell ref="AM131:AM132"/>
    <mergeCell ref="AN131:AP132"/>
    <mergeCell ref="P133:R134"/>
    <mergeCell ref="S133:U134"/>
    <mergeCell ref="V133:X134"/>
    <mergeCell ref="Y133:Y134"/>
    <mergeCell ref="Z133:AB134"/>
    <mergeCell ref="AC133:AE134"/>
    <mergeCell ref="AF133:AF134"/>
    <mergeCell ref="AG133:AI134"/>
    <mergeCell ref="AJ133:AL134"/>
    <mergeCell ref="AM133:AM134"/>
    <mergeCell ref="AN133:AP134"/>
    <mergeCell ref="O135:O138"/>
    <mergeCell ref="P135:R136"/>
    <mergeCell ref="S135:U136"/>
    <mergeCell ref="V135:X136"/>
    <mergeCell ref="Y135:Y136"/>
    <mergeCell ref="Z135:AB136"/>
    <mergeCell ref="AC135:AE136"/>
    <mergeCell ref="AF135:AF136"/>
    <mergeCell ref="AG135:AI136"/>
    <mergeCell ref="AJ135:AL136"/>
    <mergeCell ref="AM135:AM136"/>
    <mergeCell ref="AN135:AP136"/>
    <mergeCell ref="P137:R138"/>
    <mergeCell ref="S137:U138"/>
    <mergeCell ref="V137:X138"/>
    <mergeCell ref="Y137:Y138"/>
    <mergeCell ref="Z137:AB138"/>
    <mergeCell ref="AC137:AE138"/>
    <mergeCell ref="AF137:AF138"/>
    <mergeCell ref="AG137:AI138"/>
    <mergeCell ref="AJ137:AL138"/>
    <mergeCell ref="AM137:AM138"/>
    <mergeCell ref="AN137:AP138"/>
    <mergeCell ref="E139:F152"/>
    <mergeCell ref="G139:N152"/>
    <mergeCell ref="O139:O144"/>
    <mergeCell ref="P139:R140"/>
    <mergeCell ref="S139:U140"/>
    <mergeCell ref="V139:X140"/>
    <mergeCell ref="Y139:Y140"/>
    <mergeCell ref="Z139:AB140"/>
    <mergeCell ref="AC139:AE140"/>
    <mergeCell ref="P143:R144"/>
    <mergeCell ref="S143:U144"/>
    <mergeCell ref="V143:X144"/>
    <mergeCell ref="Y143:Y144"/>
    <mergeCell ref="Z143:AB144"/>
    <mergeCell ref="AC143:AE144"/>
    <mergeCell ref="AF139:AF140"/>
    <mergeCell ref="AG139:AI140"/>
    <mergeCell ref="AJ139:AL140"/>
    <mergeCell ref="AM139:AM140"/>
    <mergeCell ref="AN139:AP140"/>
    <mergeCell ref="P141:R142"/>
    <mergeCell ref="S141:U142"/>
    <mergeCell ref="V141:X142"/>
    <mergeCell ref="Y141:Y142"/>
    <mergeCell ref="Z141:AB142"/>
    <mergeCell ref="AC141:AE142"/>
    <mergeCell ref="AF141:AF142"/>
    <mergeCell ref="AG141:AI142"/>
    <mergeCell ref="AJ141:AL142"/>
    <mergeCell ref="AM141:AM142"/>
    <mergeCell ref="AN141:AP142"/>
    <mergeCell ref="AF143:AF144"/>
    <mergeCell ref="AG143:AI144"/>
    <mergeCell ref="AJ143:AL144"/>
    <mergeCell ref="AM143:AM144"/>
    <mergeCell ref="AN143:AP144"/>
    <mergeCell ref="O145:O148"/>
    <mergeCell ref="P145:R146"/>
    <mergeCell ref="S145:U146"/>
    <mergeCell ref="V145:X146"/>
    <mergeCell ref="Y145:Y146"/>
    <mergeCell ref="Z145:AB146"/>
    <mergeCell ref="AC145:AE146"/>
    <mergeCell ref="AF145:AF146"/>
    <mergeCell ref="AG145:AI146"/>
    <mergeCell ref="AJ145:AL146"/>
    <mergeCell ref="AM145:AM146"/>
    <mergeCell ref="AN145:AP146"/>
    <mergeCell ref="P147:R148"/>
    <mergeCell ref="S147:U148"/>
    <mergeCell ref="V147:X148"/>
    <mergeCell ref="Y147:Y148"/>
    <mergeCell ref="Z147:AB148"/>
    <mergeCell ref="AC147:AE148"/>
    <mergeCell ref="AF147:AF148"/>
    <mergeCell ref="AG147:AI148"/>
    <mergeCell ref="AJ147:AL148"/>
    <mergeCell ref="AM147:AM148"/>
    <mergeCell ref="AN147:AP148"/>
    <mergeCell ref="O149:O152"/>
    <mergeCell ref="P149:R150"/>
    <mergeCell ref="S149:U150"/>
    <mergeCell ref="V149:X150"/>
    <mergeCell ref="Y149:Y150"/>
    <mergeCell ref="Z149:AB150"/>
    <mergeCell ref="AC149:AE150"/>
    <mergeCell ref="AF149:AF150"/>
    <mergeCell ref="AG149:AI150"/>
    <mergeCell ref="AJ149:AL150"/>
    <mergeCell ref="AM149:AM150"/>
    <mergeCell ref="AN149:AP150"/>
    <mergeCell ref="P151:R152"/>
    <mergeCell ref="S151:U152"/>
    <mergeCell ref="V151:X152"/>
    <mergeCell ref="Y151:Y152"/>
    <mergeCell ref="Z151:AB152"/>
    <mergeCell ref="AC151:AE152"/>
    <mergeCell ref="AF151:AF152"/>
    <mergeCell ref="AG151:AI152"/>
    <mergeCell ref="AJ151:AL152"/>
    <mergeCell ref="AM151:AM152"/>
    <mergeCell ref="AN151:AP152"/>
    <mergeCell ref="E153:F166"/>
    <mergeCell ref="G153:N166"/>
    <mergeCell ref="O153:O158"/>
    <mergeCell ref="P153:R154"/>
    <mergeCell ref="S153:U154"/>
    <mergeCell ref="V153:X154"/>
    <mergeCell ref="Y153:Y154"/>
    <mergeCell ref="Z153:AB154"/>
    <mergeCell ref="AC153:AE154"/>
    <mergeCell ref="AF153:AF154"/>
    <mergeCell ref="AG153:AI154"/>
    <mergeCell ref="AJ153:AL154"/>
    <mergeCell ref="AM153:AM154"/>
    <mergeCell ref="AN153:AP154"/>
    <mergeCell ref="P155:R156"/>
    <mergeCell ref="S155:U156"/>
    <mergeCell ref="V155:X156"/>
    <mergeCell ref="Y155:Y156"/>
    <mergeCell ref="Z155:AB156"/>
    <mergeCell ref="AC155:AE156"/>
    <mergeCell ref="AF155:AF156"/>
    <mergeCell ref="AG155:AI156"/>
    <mergeCell ref="AJ155:AL156"/>
    <mergeCell ref="AM155:AM156"/>
    <mergeCell ref="AN155:AP156"/>
    <mergeCell ref="P157:R158"/>
    <mergeCell ref="S157:U158"/>
    <mergeCell ref="V157:X158"/>
    <mergeCell ref="Y157:Y158"/>
    <mergeCell ref="Z157:AB158"/>
    <mergeCell ref="AC157:AE158"/>
    <mergeCell ref="AF157:AF158"/>
    <mergeCell ref="AG157:AI158"/>
    <mergeCell ref="AJ157:AL158"/>
    <mergeCell ref="AM157:AM158"/>
    <mergeCell ref="AN157:AP158"/>
    <mergeCell ref="O159:O162"/>
    <mergeCell ref="P159:R160"/>
    <mergeCell ref="S159:U160"/>
    <mergeCell ref="V159:X160"/>
    <mergeCell ref="Y159:Y160"/>
    <mergeCell ref="Z159:AB160"/>
    <mergeCell ref="AC159:AE160"/>
    <mergeCell ref="AF159:AF160"/>
    <mergeCell ref="AG159:AI160"/>
    <mergeCell ref="AJ159:AL160"/>
    <mergeCell ref="AM159:AM160"/>
    <mergeCell ref="AN159:AP160"/>
    <mergeCell ref="P161:R162"/>
    <mergeCell ref="S161:U162"/>
    <mergeCell ref="V161:X162"/>
    <mergeCell ref="Y161:Y162"/>
    <mergeCell ref="Z161:AB162"/>
    <mergeCell ref="AC161:AE162"/>
    <mergeCell ref="AF161:AF162"/>
    <mergeCell ref="AG161:AI162"/>
    <mergeCell ref="AJ161:AL162"/>
    <mergeCell ref="AM161:AM162"/>
    <mergeCell ref="AN161:AP162"/>
    <mergeCell ref="AG165:AI166"/>
    <mergeCell ref="AJ165:AL166"/>
    <mergeCell ref="AM165:AM166"/>
    <mergeCell ref="AN165:AP166"/>
    <mergeCell ref="AG163:AI164"/>
    <mergeCell ref="AJ163:AL164"/>
    <mergeCell ref="AM163:AM164"/>
    <mergeCell ref="AN163:AP164"/>
    <mergeCell ref="O163:O166"/>
    <mergeCell ref="P163:R164"/>
    <mergeCell ref="S163:U164"/>
    <mergeCell ref="V163:X164"/>
    <mergeCell ref="Y163:Y164"/>
    <mergeCell ref="Z163:AB164"/>
    <mergeCell ref="AC163:AE164"/>
    <mergeCell ref="AF163:AF164"/>
    <mergeCell ref="P165:R166"/>
    <mergeCell ref="S165:U166"/>
    <mergeCell ref="V165:X166"/>
    <mergeCell ref="Y165:Y166"/>
    <mergeCell ref="Z165:AB166"/>
    <mergeCell ref="AC165:AE166"/>
    <mergeCell ref="AF165:AF166"/>
  </mergeCells>
  <phoneticPr fontId="18"/>
  <dataValidations count="7">
    <dataValidation type="list" allowBlank="1" showInputMessage="1" showErrorMessage="1" sqref="P23:R24 P37:R38 P51:R52 P65:R66 P79:R80 P107:R108 P121:R122 P135:R136 P149:R150 P163:R164" xr:uid="{00000000-0002-0000-0200-000000000000}">
      <formula1>"上柱,下柱,―"</formula1>
    </dataValidation>
    <dataValidation type="list" allowBlank="1" showInputMessage="1" showErrorMessage="1" sqref="P25:R26 P39:R40 P53:R54 P67:R68 P81:R82 P109:R110 P123:R124 P137:R138 AZ179:BB179 P151:R152 P165:R178" xr:uid="{00000000-0002-0000-0200-000001000000}">
      <formula1>"右柱,左柱,―"</formula1>
    </dataValidation>
    <dataValidation type="list" allowBlank="1" showInputMessage="1" showErrorMessage="1" sqref="S43 S15 S29 S71 S57 S113 S99 S141 S127 S155" xr:uid="{00000000-0002-0000-0200-000002000000}">
      <formula1>"↑,↓,傾斜無"</formula1>
    </dataValidation>
    <dataValidation type="list" allowBlank="1" showInputMessage="1" showErrorMessage="1" sqref="S45 S17 S31 S73 S59 S115 S101 S143 S129 S157" xr:uid="{00000000-0002-0000-0200-000003000000}">
      <formula1>"↖,↗,↘,↙,傾斜無"</formula1>
    </dataValidation>
    <dataValidation type="list" allowBlank="1" showInputMessage="1" showErrorMessage="1" sqref="P19 P33 P47 P61 P75 P103 P117 P131 P145 P159" xr:uid="{00000000-0002-0000-0200-000004000000}">
      <formula1>"上壁,下壁"</formula1>
    </dataValidation>
    <dataValidation type="list" allowBlank="1" showInputMessage="1" showErrorMessage="1" sqref="P21 P35 P49 P63 P77 P105 P119 P133 P147 P161" xr:uid="{00000000-0002-0000-0200-000005000000}">
      <formula1>"右壁,左壁"</formula1>
    </dataValidation>
    <dataValidation type="list" allowBlank="1" showInputMessage="1" showErrorMessage="1" sqref="S13 S27 S41 S55 S69 S97 S111 S125 S139 S153" xr:uid="{00000000-0002-0000-0200-000006000000}">
      <formula1>"←,→,傾斜無"</formula1>
    </dataValidation>
  </dataValidations>
  <printOptions horizontalCentered="1"/>
  <pageMargins left="0.19685039370078741" right="0.19685039370078741" top="0" bottom="0" header="0.31496062992125984" footer="0"/>
  <pageSetup paperSize="9" fitToHeight="0" orientation="portrait" r:id="rId1"/>
  <headerFooter scaleWithDoc="0">
    <oddFooter>&amp;R&amp;10IP230616-001(11)</oddFooter>
  </headerFooter>
  <rowBreaks count="1" manualBreakCount="1">
    <brk id="84"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CD447"/>
  <sheetViews>
    <sheetView showGridLines="0" view="pageBreakPreview" zoomScaleNormal="100" zoomScaleSheetLayoutView="100" workbookViewId="0">
      <selection activeCell="N10" sqref="N10:AP30"/>
    </sheetView>
  </sheetViews>
  <sheetFormatPr defaultRowHeight="13.5" x14ac:dyDescent="0.15"/>
  <cols>
    <col min="1" max="93" width="2.375" customWidth="1"/>
  </cols>
  <sheetData>
    <row r="1" spans="1:44" s="11" customFormat="1" ht="12" customHeight="1" x14ac:dyDescent="0.15">
      <c r="A1" s="10"/>
      <c r="B1" s="10"/>
      <c r="C1" s="10"/>
      <c r="D1" s="10"/>
      <c r="E1" s="807" t="s">
        <v>172</v>
      </c>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10"/>
      <c r="AR1" s="10"/>
    </row>
    <row r="2" spans="1:44" s="11" customFormat="1" ht="12" customHeight="1" thickBot="1" x14ac:dyDescent="0.2">
      <c r="A2" s="10"/>
      <c r="B2" s="10"/>
      <c r="C2" s="10"/>
      <c r="D2" s="10"/>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10"/>
      <c r="AR2" s="10"/>
    </row>
    <row r="3" spans="1:44" s="11" customFormat="1" ht="12" customHeight="1" x14ac:dyDescent="0.15">
      <c r="A3" s="10"/>
      <c r="B3" s="10"/>
      <c r="C3" s="10"/>
      <c r="D3" s="10"/>
      <c r="E3" s="229" t="s">
        <v>34</v>
      </c>
      <c r="F3" s="230"/>
      <c r="G3" s="230"/>
      <c r="H3" s="230"/>
      <c r="I3" s="230"/>
      <c r="J3" s="231"/>
      <c r="K3" s="235">
        <f>'📝現況検査報告書'!H8</f>
        <v>0</v>
      </c>
      <c r="L3" s="236"/>
      <c r="M3" s="236"/>
      <c r="N3" s="236"/>
      <c r="O3" s="236"/>
      <c r="P3" s="236"/>
      <c r="Q3" s="236"/>
      <c r="R3" s="237"/>
      <c r="S3" s="241" t="s">
        <v>35</v>
      </c>
      <c r="T3" s="230"/>
      <c r="U3" s="230"/>
      <c r="V3" s="230"/>
      <c r="W3" s="230"/>
      <c r="X3" s="231"/>
      <c r="Y3" s="235">
        <f>'📝現況検査報告書'!H6</f>
        <v>0</v>
      </c>
      <c r="Z3" s="243"/>
      <c r="AA3" s="243"/>
      <c r="AB3" s="243"/>
      <c r="AC3" s="243"/>
      <c r="AD3" s="243"/>
      <c r="AE3" s="243"/>
      <c r="AF3" s="243"/>
      <c r="AG3" s="243"/>
      <c r="AH3" s="243"/>
      <c r="AI3" s="243"/>
      <c r="AJ3" s="243"/>
      <c r="AK3" s="243"/>
      <c r="AL3" s="243"/>
      <c r="AM3" s="243"/>
      <c r="AN3" s="243"/>
      <c r="AO3" s="243"/>
      <c r="AP3" s="244"/>
      <c r="AQ3" s="10"/>
      <c r="AR3" s="10"/>
    </row>
    <row r="4" spans="1:44" s="11" customFormat="1" ht="12" customHeight="1" thickBot="1" x14ac:dyDescent="0.2">
      <c r="A4" s="10"/>
      <c r="B4" s="10"/>
      <c r="C4" s="10"/>
      <c r="D4" s="10"/>
      <c r="E4" s="232"/>
      <c r="F4" s="233"/>
      <c r="G4" s="233"/>
      <c r="H4" s="233"/>
      <c r="I4" s="233"/>
      <c r="J4" s="234"/>
      <c r="K4" s="238"/>
      <c r="L4" s="239"/>
      <c r="M4" s="239"/>
      <c r="N4" s="239"/>
      <c r="O4" s="239"/>
      <c r="P4" s="239"/>
      <c r="Q4" s="239"/>
      <c r="R4" s="240"/>
      <c r="S4" s="242"/>
      <c r="T4" s="233"/>
      <c r="U4" s="233"/>
      <c r="V4" s="233"/>
      <c r="W4" s="233"/>
      <c r="X4" s="234"/>
      <c r="Y4" s="245"/>
      <c r="Z4" s="246"/>
      <c r="AA4" s="246"/>
      <c r="AB4" s="246"/>
      <c r="AC4" s="246"/>
      <c r="AD4" s="246"/>
      <c r="AE4" s="246"/>
      <c r="AF4" s="246"/>
      <c r="AG4" s="246"/>
      <c r="AH4" s="246"/>
      <c r="AI4" s="246"/>
      <c r="AJ4" s="246"/>
      <c r="AK4" s="246"/>
      <c r="AL4" s="246"/>
      <c r="AM4" s="246"/>
      <c r="AN4" s="246"/>
      <c r="AO4" s="246"/>
      <c r="AP4" s="247"/>
      <c r="AQ4" s="10"/>
      <c r="AR4" s="10"/>
    </row>
    <row r="5" spans="1:44" s="11" customFormat="1" ht="12" customHeight="1" thickBot="1" x14ac:dyDescent="0.2">
      <c r="A5" s="10"/>
      <c r="B5" s="10"/>
      <c r="C5" s="10"/>
      <c r="D5" s="10"/>
      <c r="E5" s="10"/>
      <c r="F5" s="10"/>
      <c r="G5" s="10"/>
      <c r="H5" s="10"/>
      <c r="I5" s="10"/>
      <c r="J5" s="14"/>
      <c r="K5" s="14"/>
      <c r="L5" s="14"/>
      <c r="M5" s="14"/>
      <c r="N5" s="14"/>
      <c r="O5" s="14"/>
      <c r="P5" s="14"/>
      <c r="Q5" s="14"/>
      <c r="R5" s="14"/>
      <c r="S5" s="14"/>
      <c r="T5" s="14"/>
      <c r="U5" s="14"/>
      <c r="V5" s="14"/>
      <c r="W5" s="14"/>
      <c r="X5" s="10"/>
      <c r="Y5" s="14"/>
      <c r="Z5" s="14"/>
      <c r="AA5" s="14"/>
      <c r="AB5" s="14"/>
      <c r="AC5" s="14"/>
      <c r="AD5" s="14"/>
      <c r="AE5" s="14"/>
      <c r="AF5" s="14"/>
      <c r="AG5" s="14"/>
      <c r="AH5" s="14"/>
      <c r="AI5" s="14"/>
      <c r="AJ5" s="14"/>
      <c r="AK5" s="14"/>
      <c r="AL5" s="14"/>
      <c r="AM5" s="10"/>
      <c r="AN5" s="10"/>
      <c r="AO5" s="10"/>
      <c r="AP5" s="134"/>
      <c r="AQ5" s="10"/>
      <c r="AR5" s="10"/>
    </row>
    <row r="6" spans="1:44" s="11" customFormat="1" ht="12" customHeight="1" x14ac:dyDescent="0.15">
      <c r="A6" s="10"/>
      <c r="B6" s="10"/>
      <c r="C6" s="10"/>
      <c r="D6" s="10"/>
      <c r="E6" s="825" t="s">
        <v>2</v>
      </c>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t="s">
        <v>51</v>
      </c>
      <c r="AG6" s="826"/>
      <c r="AH6" s="826"/>
      <c r="AI6" s="826"/>
      <c r="AJ6" s="826"/>
      <c r="AK6" s="826"/>
      <c r="AL6" s="826"/>
      <c r="AM6" s="826"/>
      <c r="AN6" s="826"/>
      <c r="AO6" s="826"/>
      <c r="AP6" s="829"/>
      <c r="AQ6" s="10"/>
      <c r="AR6" s="10"/>
    </row>
    <row r="7" spans="1:44" s="11" customFormat="1" ht="12" customHeight="1" x14ac:dyDescent="0.15">
      <c r="A7" s="10"/>
      <c r="B7" s="10"/>
      <c r="C7" s="10"/>
      <c r="D7" s="10"/>
      <c r="E7" s="827"/>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30"/>
      <c r="AQ7" s="10"/>
      <c r="AR7" s="10"/>
    </row>
    <row r="8" spans="1:44" s="11" customFormat="1" ht="12" customHeight="1" x14ac:dyDescent="0.15">
      <c r="A8" s="10"/>
      <c r="B8" s="10"/>
      <c r="C8" s="10"/>
      <c r="D8" s="10"/>
      <c r="E8" s="779" t="s">
        <v>3</v>
      </c>
      <c r="F8" s="780"/>
      <c r="G8" s="781"/>
      <c r="H8" s="785" t="s">
        <v>52</v>
      </c>
      <c r="I8" s="786"/>
      <c r="J8" s="786"/>
      <c r="K8" s="786"/>
      <c r="L8" s="786"/>
      <c r="M8" s="787"/>
      <c r="N8" s="785" t="s">
        <v>53</v>
      </c>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91"/>
      <c r="AQ8" s="10"/>
      <c r="AR8" s="10"/>
    </row>
    <row r="9" spans="1:44" s="11" customFormat="1" ht="12" customHeight="1" x14ac:dyDescent="0.15">
      <c r="A9" s="10"/>
      <c r="B9" s="10"/>
      <c r="C9" s="10"/>
      <c r="D9" s="10"/>
      <c r="E9" s="782"/>
      <c r="F9" s="783"/>
      <c r="G9" s="784"/>
      <c r="H9" s="788"/>
      <c r="I9" s="789"/>
      <c r="J9" s="789"/>
      <c r="K9" s="789"/>
      <c r="L9" s="789"/>
      <c r="M9" s="790"/>
      <c r="N9" s="788"/>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92"/>
      <c r="AQ9" s="10"/>
      <c r="AR9" s="10"/>
    </row>
    <row r="10" spans="1:44" s="11" customFormat="1" ht="12" customHeight="1" x14ac:dyDescent="0.15">
      <c r="A10" s="10"/>
      <c r="B10" s="10"/>
      <c r="C10" s="10"/>
      <c r="D10" s="10"/>
      <c r="E10" s="793">
        <v>1</v>
      </c>
      <c r="F10" s="786"/>
      <c r="G10" s="787"/>
      <c r="H10" s="135"/>
      <c r="I10" s="136"/>
      <c r="J10" s="136"/>
      <c r="K10" s="136"/>
      <c r="L10" s="136"/>
      <c r="M10" s="137"/>
      <c r="N10" s="798" t="s">
        <v>193</v>
      </c>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800"/>
      <c r="AQ10" s="10"/>
      <c r="AR10" s="10"/>
    </row>
    <row r="11" spans="1:44" s="11" customFormat="1" ht="12" customHeight="1" x14ac:dyDescent="0.15">
      <c r="A11" s="10"/>
      <c r="B11" s="10"/>
      <c r="C11" s="10"/>
      <c r="D11" s="10"/>
      <c r="E11" s="794"/>
      <c r="F11" s="795"/>
      <c r="G11" s="796"/>
      <c r="H11" s="138"/>
      <c r="I11" s="10"/>
      <c r="J11" s="10"/>
      <c r="K11" s="10"/>
      <c r="L11" s="10"/>
      <c r="M11" s="139"/>
      <c r="N11" s="770"/>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2"/>
      <c r="AQ11" s="10"/>
      <c r="AR11" s="10"/>
    </row>
    <row r="12" spans="1:44" s="11" customFormat="1" ht="12" customHeight="1" x14ac:dyDescent="0.15">
      <c r="A12" s="10"/>
      <c r="B12" s="10"/>
      <c r="C12" s="10"/>
      <c r="D12" s="10"/>
      <c r="E12" s="794"/>
      <c r="F12" s="795"/>
      <c r="G12" s="796"/>
      <c r="H12" s="138"/>
      <c r="I12" s="10"/>
      <c r="J12" s="10"/>
      <c r="K12" s="10"/>
      <c r="L12" s="10"/>
      <c r="M12" s="139"/>
      <c r="N12" s="770"/>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2"/>
      <c r="AQ12" s="10"/>
      <c r="AR12" s="10"/>
    </row>
    <row r="13" spans="1:44" s="11" customFormat="1" ht="12" customHeight="1" x14ac:dyDescent="0.15">
      <c r="A13" s="10"/>
      <c r="B13" s="10"/>
      <c r="C13" s="10"/>
      <c r="D13" s="10"/>
      <c r="E13" s="794"/>
      <c r="F13" s="795"/>
      <c r="G13" s="796"/>
      <c r="H13" s="138"/>
      <c r="I13" s="10"/>
      <c r="J13" s="10"/>
      <c r="K13" s="10"/>
      <c r="L13" s="10"/>
      <c r="M13" s="139"/>
      <c r="N13" s="770"/>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2"/>
      <c r="AQ13" s="10"/>
      <c r="AR13" s="10"/>
    </row>
    <row r="14" spans="1:44" s="11" customFormat="1" ht="12" customHeight="1" x14ac:dyDescent="0.15">
      <c r="A14" s="10"/>
      <c r="B14" s="10"/>
      <c r="C14" s="10"/>
      <c r="D14" s="10"/>
      <c r="E14" s="794"/>
      <c r="F14" s="795"/>
      <c r="G14" s="796"/>
      <c r="H14" s="138"/>
      <c r="I14" s="10"/>
      <c r="J14" s="10"/>
      <c r="K14" s="10"/>
      <c r="L14" s="10"/>
      <c r="M14" s="139"/>
      <c r="N14" s="770"/>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2"/>
      <c r="AQ14" s="10"/>
      <c r="AR14" s="10"/>
    </row>
    <row r="15" spans="1:44" s="11" customFormat="1" ht="12" customHeight="1" x14ac:dyDescent="0.15">
      <c r="A15" s="10"/>
      <c r="B15" s="10"/>
      <c r="C15" s="10"/>
      <c r="D15" s="10"/>
      <c r="E15" s="794"/>
      <c r="F15" s="795"/>
      <c r="G15" s="796"/>
      <c r="H15" s="138"/>
      <c r="I15" s="10"/>
      <c r="J15" s="10"/>
      <c r="K15" s="10"/>
      <c r="L15" s="10"/>
      <c r="M15" s="139"/>
      <c r="N15" s="770"/>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2"/>
      <c r="AQ15" s="10"/>
      <c r="AR15" s="10"/>
    </row>
    <row r="16" spans="1:44" s="11" customFormat="1" ht="12" customHeight="1" x14ac:dyDescent="0.15">
      <c r="A16" s="10"/>
      <c r="B16" s="10"/>
      <c r="C16" s="10"/>
      <c r="D16" s="10"/>
      <c r="E16" s="794"/>
      <c r="F16" s="795"/>
      <c r="G16" s="796"/>
      <c r="H16" s="138"/>
      <c r="I16" s="10"/>
      <c r="J16" s="10"/>
      <c r="K16" s="10"/>
      <c r="L16" s="10"/>
      <c r="M16" s="139"/>
      <c r="N16" s="770"/>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2"/>
      <c r="AQ16" s="10"/>
      <c r="AR16" s="10"/>
    </row>
    <row r="17" spans="1:44" s="11" customFormat="1" ht="12" customHeight="1" x14ac:dyDescent="0.15">
      <c r="A17" s="10"/>
      <c r="B17" s="10"/>
      <c r="C17" s="10"/>
      <c r="D17" s="10"/>
      <c r="E17" s="794"/>
      <c r="F17" s="795"/>
      <c r="G17" s="796"/>
      <c r="H17" s="138"/>
      <c r="I17" s="10"/>
      <c r="J17" s="10"/>
      <c r="K17" s="10"/>
      <c r="L17" s="10"/>
      <c r="M17" s="139"/>
      <c r="N17" s="770"/>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c r="AP17" s="772"/>
      <c r="AQ17" s="10"/>
      <c r="AR17" s="10"/>
    </row>
    <row r="18" spans="1:44" s="11" customFormat="1" ht="12" customHeight="1" x14ac:dyDescent="0.15">
      <c r="A18" s="10"/>
      <c r="B18" s="10"/>
      <c r="C18" s="10"/>
      <c r="D18" s="10"/>
      <c r="E18" s="794"/>
      <c r="F18" s="795"/>
      <c r="G18" s="796"/>
      <c r="H18" s="818"/>
      <c r="I18" s="777"/>
      <c r="J18" s="777"/>
      <c r="K18" s="777"/>
      <c r="L18" s="777"/>
      <c r="M18" s="778"/>
      <c r="N18" s="770"/>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2"/>
      <c r="AQ18" s="10"/>
      <c r="AR18" s="10"/>
    </row>
    <row r="19" spans="1:44" s="11" customFormat="1" ht="12" customHeight="1" x14ac:dyDescent="0.15">
      <c r="A19" s="10"/>
      <c r="B19" s="10"/>
      <c r="C19" s="10"/>
      <c r="D19" s="10"/>
      <c r="E19" s="794"/>
      <c r="F19" s="795"/>
      <c r="G19" s="796"/>
      <c r="H19" s="762" t="s">
        <v>166</v>
      </c>
      <c r="I19" s="763"/>
      <c r="J19" s="763"/>
      <c r="K19" s="763"/>
      <c r="L19" s="763"/>
      <c r="M19" s="764"/>
      <c r="N19" s="770"/>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772"/>
      <c r="AQ19" s="10"/>
      <c r="AR19" s="10"/>
    </row>
    <row r="20" spans="1:44" s="11" customFormat="1" ht="12" customHeight="1" x14ac:dyDescent="0.15">
      <c r="A20" s="10"/>
      <c r="B20" s="10"/>
      <c r="C20" s="10"/>
      <c r="D20" s="10"/>
      <c r="E20" s="794"/>
      <c r="F20" s="795"/>
      <c r="G20" s="796"/>
      <c r="H20" s="762"/>
      <c r="I20" s="763"/>
      <c r="J20" s="763"/>
      <c r="K20" s="763"/>
      <c r="L20" s="763"/>
      <c r="M20" s="764"/>
      <c r="N20" s="770"/>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2"/>
      <c r="AQ20" s="10"/>
      <c r="AR20" s="10"/>
    </row>
    <row r="21" spans="1:44" s="11" customFormat="1" ht="12" customHeight="1" x14ac:dyDescent="0.15">
      <c r="A21" s="10"/>
      <c r="B21" s="10"/>
      <c r="C21" s="10"/>
      <c r="D21" s="10"/>
      <c r="E21" s="794"/>
      <c r="F21" s="795"/>
      <c r="G21" s="796"/>
      <c r="H21" s="762"/>
      <c r="I21" s="763"/>
      <c r="J21" s="763"/>
      <c r="K21" s="763"/>
      <c r="L21" s="763"/>
      <c r="M21" s="764"/>
      <c r="N21" s="770"/>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2"/>
      <c r="AQ21" s="10"/>
      <c r="AR21" s="10"/>
    </row>
    <row r="22" spans="1:44" s="11" customFormat="1" ht="12" customHeight="1" x14ac:dyDescent="0.15">
      <c r="A22" s="10"/>
      <c r="B22" s="10"/>
      <c r="C22" s="10"/>
      <c r="E22" s="794"/>
      <c r="F22" s="795"/>
      <c r="G22" s="796"/>
      <c r="H22" s="138"/>
      <c r="I22" s="10"/>
      <c r="J22" s="10"/>
      <c r="K22" s="10"/>
      <c r="L22" s="10"/>
      <c r="M22" s="139"/>
      <c r="N22" s="770"/>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2"/>
      <c r="AQ22" s="10"/>
      <c r="AR22" s="10"/>
    </row>
    <row r="23" spans="1:44" s="11" customFormat="1" ht="12" customHeight="1" x14ac:dyDescent="0.15">
      <c r="A23" s="10"/>
      <c r="B23" s="10"/>
      <c r="C23" s="10"/>
      <c r="E23" s="794"/>
      <c r="F23" s="795"/>
      <c r="G23" s="796"/>
      <c r="H23" s="138"/>
      <c r="I23" s="10"/>
      <c r="J23" s="10"/>
      <c r="K23" s="10"/>
      <c r="L23" s="10"/>
      <c r="M23" s="139"/>
      <c r="N23" s="770"/>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2"/>
      <c r="AQ23" s="10"/>
      <c r="AR23" s="10"/>
    </row>
    <row r="24" spans="1:44" s="11" customFormat="1" ht="12" customHeight="1" x14ac:dyDescent="0.15">
      <c r="A24" s="10"/>
      <c r="B24" s="10"/>
      <c r="C24" s="10"/>
      <c r="E24" s="794"/>
      <c r="F24" s="795"/>
      <c r="G24" s="796"/>
      <c r="H24" s="138"/>
      <c r="I24" s="10"/>
      <c r="J24" s="10"/>
      <c r="K24" s="10"/>
      <c r="L24" s="10"/>
      <c r="M24" s="139"/>
      <c r="N24" s="770"/>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2"/>
      <c r="AQ24" s="10"/>
      <c r="AR24" s="10"/>
    </row>
    <row r="25" spans="1:44" s="11" customFormat="1" ht="12" customHeight="1" x14ac:dyDescent="0.15">
      <c r="A25" s="10"/>
      <c r="B25" s="10"/>
      <c r="C25" s="10"/>
      <c r="E25" s="794"/>
      <c r="F25" s="795"/>
      <c r="G25" s="796"/>
      <c r="H25" s="138"/>
      <c r="I25" s="10"/>
      <c r="J25" s="10"/>
      <c r="K25" s="10"/>
      <c r="L25" s="10"/>
      <c r="M25" s="139"/>
      <c r="N25" s="770"/>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2"/>
      <c r="AQ25" s="10"/>
      <c r="AR25" s="10"/>
    </row>
    <row r="26" spans="1:44" s="11" customFormat="1" ht="12" customHeight="1" x14ac:dyDescent="0.15">
      <c r="A26" s="10"/>
      <c r="B26" s="10"/>
      <c r="C26" s="10"/>
      <c r="E26" s="794"/>
      <c r="F26" s="795"/>
      <c r="G26" s="796"/>
      <c r="H26" s="138"/>
      <c r="I26" s="10"/>
      <c r="J26" s="10"/>
      <c r="K26" s="10"/>
      <c r="L26" s="10"/>
      <c r="M26" s="139"/>
      <c r="N26" s="770"/>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2"/>
      <c r="AQ26" s="10"/>
      <c r="AR26" s="10"/>
    </row>
    <row r="27" spans="1:44" s="11" customFormat="1" ht="12" customHeight="1" x14ac:dyDescent="0.15">
      <c r="A27" s="10"/>
      <c r="B27" s="10"/>
      <c r="C27" s="10"/>
      <c r="E27" s="794"/>
      <c r="F27" s="795"/>
      <c r="G27" s="796"/>
      <c r="H27" s="138"/>
      <c r="I27" s="10"/>
      <c r="J27" s="10"/>
      <c r="K27" s="10"/>
      <c r="L27" s="10"/>
      <c r="M27" s="139"/>
      <c r="N27" s="770"/>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2"/>
      <c r="AQ27" s="10"/>
      <c r="AR27" s="10"/>
    </row>
    <row r="28" spans="1:44" s="11" customFormat="1" ht="12" customHeight="1" x14ac:dyDescent="0.15">
      <c r="A28" s="10"/>
      <c r="B28" s="10"/>
      <c r="C28" s="10"/>
      <c r="E28" s="794"/>
      <c r="F28" s="795"/>
      <c r="G28" s="796"/>
      <c r="H28" s="138"/>
      <c r="I28" s="10"/>
      <c r="J28" s="10"/>
      <c r="K28" s="10"/>
      <c r="L28" s="10"/>
      <c r="M28" s="139"/>
      <c r="N28" s="770"/>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2"/>
      <c r="AQ28" s="10"/>
      <c r="AR28" s="10"/>
    </row>
    <row r="29" spans="1:44" s="11" customFormat="1" ht="12" customHeight="1" x14ac:dyDescent="0.15">
      <c r="A29" s="10"/>
      <c r="B29" s="10"/>
      <c r="C29" s="10"/>
      <c r="E29" s="794"/>
      <c r="F29" s="795"/>
      <c r="G29" s="796"/>
      <c r="H29" s="138"/>
      <c r="I29" s="10"/>
      <c r="J29" s="10"/>
      <c r="K29" s="10"/>
      <c r="L29" s="10"/>
      <c r="M29" s="139"/>
      <c r="N29" s="770"/>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2"/>
      <c r="AQ29" s="10"/>
      <c r="AR29" s="10"/>
    </row>
    <row r="30" spans="1:44" s="11" customFormat="1" ht="12" customHeight="1" x14ac:dyDescent="0.15">
      <c r="A30" s="10"/>
      <c r="B30" s="10"/>
      <c r="C30" s="10"/>
      <c r="E30" s="797"/>
      <c r="F30" s="789"/>
      <c r="G30" s="790"/>
      <c r="H30" s="140"/>
      <c r="I30" s="141"/>
      <c r="J30" s="141"/>
      <c r="K30" s="141"/>
      <c r="L30" s="141"/>
      <c r="M30" s="142"/>
      <c r="N30" s="801"/>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3"/>
      <c r="AQ30" s="10"/>
      <c r="AR30" s="10"/>
    </row>
    <row r="31" spans="1:44" s="11" customFormat="1" ht="12" customHeight="1" x14ac:dyDescent="0.15">
      <c r="A31" s="10"/>
      <c r="B31" s="10"/>
      <c r="C31" s="10"/>
      <c r="D31" s="10"/>
      <c r="E31" s="793">
        <v>2</v>
      </c>
      <c r="F31" s="786"/>
      <c r="G31" s="787"/>
      <c r="H31" s="143"/>
      <c r="I31" s="144"/>
      <c r="J31" s="144"/>
      <c r="K31" s="144"/>
      <c r="L31" s="144"/>
      <c r="M31" s="145"/>
      <c r="N31" s="798" t="s">
        <v>194</v>
      </c>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800"/>
      <c r="AQ31" s="10"/>
      <c r="AR31" s="10"/>
    </row>
    <row r="32" spans="1:44" s="11" customFormat="1" ht="12" customHeight="1" x14ac:dyDescent="0.15">
      <c r="A32" s="10"/>
      <c r="B32" s="10"/>
      <c r="C32" s="10"/>
      <c r="D32" s="10"/>
      <c r="E32" s="794"/>
      <c r="F32" s="795"/>
      <c r="G32" s="796"/>
      <c r="H32" s="146"/>
      <c r="M32" s="147"/>
      <c r="N32" s="770"/>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2"/>
      <c r="AQ32" s="10"/>
    </row>
    <row r="33" spans="1:43" s="11" customFormat="1" ht="12" customHeight="1" x14ac:dyDescent="0.15">
      <c r="A33" s="10"/>
      <c r="B33" s="10"/>
      <c r="C33" s="10"/>
      <c r="D33" s="10"/>
      <c r="E33" s="794"/>
      <c r="F33" s="795"/>
      <c r="G33" s="796"/>
      <c r="H33" s="146"/>
      <c r="M33" s="147"/>
      <c r="N33" s="770"/>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2"/>
      <c r="AQ33" s="10"/>
    </row>
    <row r="34" spans="1:43" s="11" customFormat="1" ht="12" customHeight="1" x14ac:dyDescent="0.15">
      <c r="A34" s="10"/>
      <c r="B34" s="10"/>
      <c r="C34" s="10"/>
      <c r="D34" s="10"/>
      <c r="E34" s="794"/>
      <c r="F34" s="795"/>
      <c r="G34" s="796"/>
      <c r="H34" s="146"/>
      <c r="M34" s="147"/>
      <c r="N34" s="770"/>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2"/>
      <c r="AQ34" s="10"/>
    </row>
    <row r="35" spans="1:43" s="11" customFormat="1" ht="12" customHeight="1" x14ac:dyDescent="0.15">
      <c r="A35" s="10"/>
      <c r="B35" s="10"/>
      <c r="C35" s="10"/>
      <c r="D35" s="10"/>
      <c r="E35" s="794"/>
      <c r="F35" s="795"/>
      <c r="G35" s="796"/>
      <c r="H35" s="146"/>
      <c r="M35" s="147"/>
      <c r="N35" s="770"/>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2"/>
      <c r="AQ35" s="10"/>
    </row>
    <row r="36" spans="1:43" s="11" customFormat="1" ht="12" customHeight="1" x14ac:dyDescent="0.15">
      <c r="A36" s="10"/>
      <c r="B36" s="10"/>
      <c r="C36" s="10"/>
      <c r="D36" s="10"/>
      <c r="E36" s="794"/>
      <c r="F36" s="795"/>
      <c r="G36" s="796"/>
      <c r="H36" s="146"/>
      <c r="M36" s="147"/>
      <c r="N36" s="770"/>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2"/>
      <c r="AQ36" s="10"/>
    </row>
    <row r="37" spans="1:43" s="11" customFormat="1" ht="12" customHeight="1" x14ac:dyDescent="0.15">
      <c r="A37" s="10"/>
      <c r="B37" s="10"/>
      <c r="C37" s="10"/>
      <c r="D37" s="10"/>
      <c r="E37" s="794"/>
      <c r="F37" s="795"/>
      <c r="G37" s="796"/>
      <c r="H37" s="146"/>
      <c r="M37" s="147"/>
      <c r="N37" s="770"/>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2"/>
      <c r="AQ37" s="10"/>
    </row>
    <row r="38" spans="1:43" s="11" customFormat="1" ht="12" customHeight="1" x14ac:dyDescent="0.15">
      <c r="A38" s="10"/>
      <c r="B38" s="10"/>
      <c r="C38" s="10"/>
      <c r="D38" s="10"/>
      <c r="E38" s="794"/>
      <c r="F38" s="795"/>
      <c r="G38" s="796"/>
      <c r="H38" s="146"/>
      <c r="M38" s="147"/>
      <c r="N38" s="770"/>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2"/>
      <c r="AQ38" s="10"/>
    </row>
    <row r="39" spans="1:43" s="11" customFormat="1" ht="12" customHeight="1" x14ac:dyDescent="0.15">
      <c r="A39" s="10"/>
      <c r="B39" s="10"/>
      <c r="C39" s="10"/>
      <c r="D39" s="10"/>
      <c r="E39" s="794"/>
      <c r="F39" s="795"/>
      <c r="G39" s="796"/>
      <c r="H39" s="766"/>
      <c r="I39" s="767"/>
      <c r="J39" s="767"/>
      <c r="K39" s="767"/>
      <c r="L39" s="767"/>
      <c r="M39" s="768"/>
      <c r="N39" s="770"/>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2"/>
      <c r="AQ39" s="10"/>
    </row>
    <row r="40" spans="1:43" s="11" customFormat="1" ht="12" customHeight="1" x14ac:dyDescent="0.15">
      <c r="A40" s="10"/>
      <c r="B40" s="10"/>
      <c r="C40" s="10"/>
      <c r="D40" s="10"/>
      <c r="E40" s="794"/>
      <c r="F40" s="795"/>
      <c r="G40" s="796"/>
      <c r="H40" s="766" t="s">
        <v>167</v>
      </c>
      <c r="I40" s="767"/>
      <c r="J40" s="767"/>
      <c r="K40" s="767"/>
      <c r="L40" s="767"/>
      <c r="M40" s="768"/>
      <c r="N40" s="770"/>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2"/>
      <c r="AQ40" s="10"/>
    </row>
    <row r="41" spans="1:43" s="11" customFormat="1" ht="12" customHeight="1" x14ac:dyDescent="0.15">
      <c r="A41" s="10"/>
      <c r="B41" s="10"/>
      <c r="C41" s="10"/>
      <c r="D41" s="10"/>
      <c r="E41" s="794"/>
      <c r="F41" s="795"/>
      <c r="G41" s="796"/>
      <c r="H41" s="819" t="s">
        <v>165</v>
      </c>
      <c r="I41" s="820"/>
      <c r="J41" s="820"/>
      <c r="K41" s="820"/>
      <c r="L41" s="820"/>
      <c r="M41" s="821"/>
      <c r="N41" s="770"/>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2"/>
      <c r="AQ41" s="10"/>
    </row>
    <row r="42" spans="1:43" s="11" customFormat="1" ht="12" customHeight="1" x14ac:dyDescent="0.15">
      <c r="A42" s="10"/>
      <c r="B42" s="10"/>
      <c r="C42" s="10"/>
      <c r="D42" s="10"/>
      <c r="E42" s="794"/>
      <c r="F42" s="795"/>
      <c r="G42" s="796"/>
      <c r="H42" s="146"/>
      <c r="M42" s="147"/>
      <c r="N42" s="770"/>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2"/>
      <c r="AQ42" s="10"/>
    </row>
    <row r="43" spans="1:43" s="11" customFormat="1" ht="12" customHeight="1" x14ac:dyDescent="0.15">
      <c r="A43" s="10"/>
      <c r="B43" s="10"/>
      <c r="C43" s="10"/>
      <c r="D43" s="10"/>
      <c r="E43" s="794"/>
      <c r="F43" s="795"/>
      <c r="G43" s="796"/>
      <c r="H43" s="146"/>
      <c r="M43" s="147"/>
      <c r="N43" s="770"/>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2"/>
      <c r="AQ43" s="10"/>
    </row>
    <row r="44" spans="1:43" s="11" customFormat="1" ht="12" customHeight="1" x14ac:dyDescent="0.15">
      <c r="A44" s="10"/>
      <c r="B44" s="10"/>
      <c r="C44" s="10"/>
      <c r="D44" s="10"/>
      <c r="E44" s="794"/>
      <c r="F44" s="795"/>
      <c r="G44" s="796"/>
      <c r="H44" s="146"/>
      <c r="M44" s="147"/>
      <c r="N44" s="770"/>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2"/>
      <c r="AQ44" s="10"/>
    </row>
    <row r="45" spans="1:43" s="11" customFormat="1" ht="12" customHeight="1" x14ac:dyDescent="0.15">
      <c r="A45" s="10"/>
      <c r="B45" s="10"/>
      <c r="C45" s="10"/>
      <c r="D45" s="10"/>
      <c r="E45" s="794"/>
      <c r="F45" s="795"/>
      <c r="G45" s="796"/>
      <c r="H45" s="146"/>
      <c r="M45" s="147"/>
      <c r="N45" s="770"/>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2"/>
      <c r="AQ45" s="10"/>
    </row>
    <row r="46" spans="1:43" s="11" customFormat="1" ht="12" customHeight="1" x14ac:dyDescent="0.15">
      <c r="A46" s="10"/>
      <c r="B46" s="10"/>
      <c r="C46" s="10"/>
      <c r="D46" s="10"/>
      <c r="E46" s="794"/>
      <c r="F46" s="795"/>
      <c r="G46" s="796"/>
      <c r="H46" s="146"/>
      <c r="M46" s="147"/>
      <c r="N46" s="770"/>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2"/>
      <c r="AQ46" s="10"/>
    </row>
    <row r="47" spans="1:43" s="11" customFormat="1" ht="12" customHeight="1" x14ac:dyDescent="0.15">
      <c r="A47" s="10"/>
      <c r="B47" s="10"/>
      <c r="C47" s="10"/>
      <c r="D47" s="10"/>
      <c r="E47" s="794"/>
      <c r="F47" s="795"/>
      <c r="G47" s="796"/>
      <c r="H47" s="146"/>
      <c r="M47" s="147"/>
      <c r="N47" s="770"/>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2"/>
      <c r="AQ47" s="10"/>
    </row>
    <row r="48" spans="1:43" s="11" customFormat="1" ht="12" customHeight="1" x14ac:dyDescent="0.15">
      <c r="A48" s="10"/>
      <c r="B48" s="10"/>
      <c r="C48" s="10"/>
      <c r="D48" s="10"/>
      <c r="E48" s="794"/>
      <c r="F48" s="795"/>
      <c r="G48" s="796"/>
      <c r="H48" s="146"/>
      <c r="M48" s="147"/>
      <c r="N48" s="770"/>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2"/>
      <c r="AQ48" s="10"/>
    </row>
    <row r="49" spans="1:44" s="11" customFormat="1" ht="12" customHeight="1" x14ac:dyDescent="0.15">
      <c r="A49" s="10"/>
      <c r="B49" s="10"/>
      <c r="C49" s="10"/>
      <c r="D49" s="10"/>
      <c r="E49" s="794"/>
      <c r="F49" s="795"/>
      <c r="G49" s="796"/>
      <c r="H49" s="146"/>
      <c r="M49" s="147"/>
      <c r="N49" s="770"/>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2"/>
      <c r="AQ49" s="10"/>
    </row>
    <row r="50" spans="1:44" s="11" customFormat="1" ht="12" customHeight="1" x14ac:dyDescent="0.15">
      <c r="A50" s="10"/>
      <c r="B50" s="10"/>
      <c r="C50" s="10"/>
      <c r="D50" s="10"/>
      <c r="E50" s="794"/>
      <c r="F50" s="795"/>
      <c r="G50" s="796"/>
      <c r="H50" s="146"/>
      <c r="M50" s="147"/>
      <c r="N50" s="770"/>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2"/>
      <c r="AQ50" s="10"/>
    </row>
    <row r="51" spans="1:44" s="11" customFormat="1" ht="12" customHeight="1" x14ac:dyDescent="0.15">
      <c r="A51" s="10"/>
      <c r="B51" s="10"/>
      <c r="C51" s="10"/>
      <c r="D51" s="10"/>
      <c r="E51" s="794"/>
      <c r="F51" s="795"/>
      <c r="G51" s="796"/>
      <c r="H51" s="148"/>
      <c r="I51" s="149"/>
      <c r="J51" s="149"/>
      <c r="K51" s="149"/>
      <c r="L51" s="149"/>
      <c r="M51" s="150"/>
      <c r="N51" s="770"/>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2"/>
      <c r="AQ51" s="10"/>
    </row>
    <row r="52" spans="1:44" s="11" customFormat="1" ht="12" customHeight="1" x14ac:dyDescent="0.15">
      <c r="A52" s="10"/>
      <c r="B52" s="10"/>
      <c r="C52" s="10"/>
      <c r="D52" s="10"/>
      <c r="E52" s="793">
        <v>3</v>
      </c>
      <c r="F52" s="786"/>
      <c r="G52" s="787"/>
      <c r="H52" s="143"/>
      <c r="I52" s="144"/>
      <c r="J52" s="144"/>
      <c r="K52" s="144"/>
      <c r="L52" s="144"/>
      <c r="M52" s="145"/>
      <c r="N52" s="798" t="s">
        <v>194</v>
      </c>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800"/>
      <c r="AQ52" s="10"/>
    </row>
    <row r="53" spans="1:44" s="11" customFormat="1" ht="12" customHeight="1" x14ac:dyDescent="0.15">
      <c r="A53" s="10"/>
      <c r="B53" s="10"/>
      <c r="C53" s="10"/>
      <c r="D53" s="10"/>
      <c r="E53" s="794"/>
      <c r="F53" s="795"/>
      <c r="G53" s="796"/>
      <c r="H53" s="146"/>
      <c r="M53" s="147"/>
      <c r="N53" s="770"/>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2"/>
      <c r="AQ53" s="10"/>
    </row>
    <row r="54" spans="1:44" s="11" customFormat="1" ht="12" customHeight="1" x14ac:dyDescent="0.15">
      <c r="A54" s="10"/>
      <c r="B54" s="10"/>
      <c r="C54" s="10"/>
      <c r="D54" s="10"/>
      <c r="E54" s="794"/>
      <c r="F54" s="795"/>
      <c r="G54" s="796"/>
      <c r="H54" s="146"/>
      <c r="M54" s="147"/>
      <c r="N54" s="770"/>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2"/>
      <c r="AQ54" s="10"/>
    </row>
    <row r="55" spans="1:44" s="11" customFormat="1" ht="12" customHeight="1" x14ac:dyDescent="0.15">
      <c r="A55" s="10"/>
      <c r="B55" s="10"/>
      <c r="C55" s="10"/>
      <c r="D55" s="10"/>
      <c r="E55" s="794"/>
      <c r="F55" s="795"/>
      <c r="G55" s="796"/>
      <c r="H55" s="146"/>
      <c r="M55" s="147"/>
      <c r="N55" s="770"/>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2"/>
      <c r="AQ55" s="10"/>
    </row>
    <row r="56" spans="1:44" s="11" customFormat="1" ht="12" customHeight="1" x14ac:dyDescent="0.15">
      <c r="A56" s="10"/>
      <c r="B56" s="10"/>
      <c r="C56" s="10"/>
      <c r="D56" s="10"/>
      <c r="E56" s="794"/>
      <c r="F56" s="795"/>
      <c r="G56" s="796"/>
      <c r="H56" s="146"/>
      <c r="M56" s="147"/>
      <c r="N56" s="770"/>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2"/>
      <c r="AQ56" s="10"/>
    </row>
    <row r="57" spans="1:44" s="11" customFormat="1" ht="12" customHeight="1" x14ac:dyDescent="0.15">
      <c r="A57" s="10"/>
      <c r="B57" s="10"/>
      <c r="C57" s="10"/>
      <c r="D57" s="10"/>
      <c r="E57" s="794"/>
      <c r="F57" s="795"/>
      <c r="G57" s="796"/>
      <c r="H57" s="146"/>
      <c r="M57" s="147"/>
      <c r="N57" s="770"/>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2"/>
      <c r="AQ57" s="10"/>
      <c r="AR57" s="10"/>
    </row>
    <row r="58" spans="1:44" s="11" customFormat="1" ht="12" customHeight="1" x14ac:dyDescent="0.15">
      <c r="A58" s="10"/>
      <c r="B58" s="10"/>
      <c r="C58" s="10"/>
      <c r="D58" s="10"/>
      <c r="E58" s="794"/>
      <c r="F58" s="795"/>
      <c r="G58" s="796"/>
      <c r="H58" s="146"/>
      <c r="M58" s="147"/>
      <c r="N58" s="770"/>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2"/>
      <c r="AQ58" s="10"/>
      <c r="AR58" s="10"/>
    </row>
    <row r="59" spans="1:44" s="11" customFormat="1" ht="12" customHeight="1" x14ac:dyDescent="0.15">
      <c r="A59" s="10"/>
      <c r="B59" s="10"/>
      <c r="C59" s="10"/>
      <c r="D59" s="10"/>
      <c r="E59" s="794"/>
      <c r="F59" s="795"/>
      <c r="G59" s="796"/>
      <c r="H59" s="146"/>
      <c r="M59" s="147"/>
      <c r="N59" s="770"/>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2"/>
      <c r="AQ59" s="10"/>
      <c r="AR59" s="10"/>
    </row>
    <row r="60" spans="1:44" s="11" customFormat="1" ht="12" customHeight="1" x14ac:dyDescent="0.15">
      <c r="A60" s="10"/>
      <c r="B60" s="10"/>
      <c r="C60" s="10"/>
      <c r="D60" s="10"/>
      <c r="E60" s="794"/>
      <c r="F60" s="795"/>
      <c r="G60" s="796"/>
      <c r="H60" s="766"/>
      <c r="I60" s="767"/>
      <c r="J60" s="767"/>
      <c r="K60" s="767"/>
      <c r="L60" s="767"/>
      <c r="M60" s="768"/>
      <c r="N60" s="770"/>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2"/>
      <c r="AQ60" s="10"/>
      <c r="AR60" s="10"/>
    </row>
    <row r="61" spans="1:44" s="11" customFormat="1" ht="12" customHeight="1" x14ac:dyDescent="0.15">
      <c r="A61" s="10"/>
      <c r="B61" s="10"/>
      <c r="C61" s="10"/>
      <c r="D61" s="10"/>
      <c r="E61" s="794"/>
      <c r="F61" s="795"/>
      <c r="G61" s="796"/>
      <c r="H61" s="819" t="s">
        <v>168</v>
      </c>
      <c r="I61" s="820"/>
      <c r="J61" s="820"/>
      <c r="K61" s="820"/>
      <c r="L61" s="820"/>
      <c r="M61" s="821"/>
      <c r="N61" s="770"/>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2"/>
      <c r="AQ61" s="10"/>
      <c r="AR61" s="10"/>
    </row>
    <row r="62" spans="1:44" s="11" customFormat="1" ht="12" customHeight="1" x14ac:dyDescent="0.15">
      <c r="A62" s="10"/>
      <c r="B62" s="10"/>
      <c r="C62" s="10"/>
      <c r="D62" s="10"/>
      <c r="E62" s="794"/>
      <c r="F62" s="795"/>
      <c r="G62" s="796"/>
      <c r="H62" s="819" t="s">
        <v>169</v>
      </c>
      <c r="I62" s="820"/>
      <c r="J62" s="820"/>
      <c r="K62" s="820"/>
      <c r="L62" s="820"/>
      <c r="M62" s="821"/>
      <c r="N62" s="770"/>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2"/>
      <c r="AQ62" s="10"/>
      <c r="AR62" s="10"/>
    </row>
    <row r="63" spans="1:44" s="11" customFormat="1" ht="12" customHeight="1" x14ac:dyDescent="0.15">
      <c r="A63" s="10"/>
      <c r="B63" s="10"/>
      <c r="C63" s="10"/>
      <c r="D63" s="10"/>
      <c r="E63" s="794"/>
      <c r="F63" s="795"/>
      <c r="G63" s="796"/>
      <c r="H63" s="818" t="s">
        <v>63</v>
      </c>
      <c r="I63" s="777"/>
      <c r="J63" s="777"/>
      <c r="K63" s="777"/>
      <c r="L63" s="777"/>
      <c r="M63" s="778"/>
      <c r="N63" s="770"/>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2"/>
      <c r="AQ63" s="10"/>
      <c r="AR63" s="10"/>
    </row>
    <row r="64" spans="1:44" s="11" customFormat="1" ht="12" customHeight="1" x14ac:dyDescent="0.15">
      <c r="A64" s="10"/>
      <c r="B64" s="10"/>
      <c r="C64" s="10"/>
      <c r="D64" s="10"/>
      <c r="E64" s="794"/>
      <c r="F64" s="795"/>
      <c r="G64" s="796"/>
      <c r="H64" s="146"/>
      <c r="M64" s="147"/>
      <c r="N64" s="770"/>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2"/>
      <c r="AQ64" s="10"/>
      <c r="AR64" s="10"/>
    </row>
    <row r="65" spans="1:44" s="11" customFormat="1" ht="12" customHeight="1" x14ac:dyDescent="0.15">
      <c r="A65" s="10"/>
      <c r="B65" s="10"/>
      <c r="C65" s="10"/>
      <c r="D65" s="10"/>
      <c r="E65" s="794"/>
      <c r="F65" s="795"/>
      <c r="G65" s="796"/>
      <c r="H65" s="146"/>
      <c r="M65" s="147"/>
      <c r="N65" s="770"/>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2"/>
      <c r="AQ65" s="10"/>
      <c r="AR65" s="10"/>
    </row>
    <row r="66" spans="1:44" s="11" customFormat="1" ht="12" customHeight="1" x14ac:dyDescent="0.15">
      <c r="A66" s="10"/>
      <c r="B66" s="10"/>
      <c r="C66" s="10"/>
      <c r="D66" s="10"/>
      <c r="E66" s="794"/>
      <c r="F66" s="795"/>
      <c r="G66" s="796"/>
      <c r="H66" s="146"/>
      <c r="M66" s="147"/>
      <c r="N66" s="770"/>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2"/>
      <c r="AQ66" s="10"/>
      <c r="AR66" s="10"/>
    </row>
    <row r="67" spans="1:44" s="11" customFormat="1" ht="12" customHeight="1" x14ac:dyDescent="0.15">
      <c r="A67" s="10"/>
      <c r="B67" s="10"/>
      <c r="C67" s="10"/>
      <c r="D67" s="10"/>
      <c r="E67" s="794"/>
      <c r="F67" s="795"/>
      <c r="G67" s="796"/>
      <c r="H67" s="146"/>
      <c r="M67" s="147"/>
      <c r="N67" s="770"/>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2"/>
      <c r="AQ67" s="10"/>
      <c r="AR67" s="10"/>
    </row>
    <row r="68" spans="1:44" s="11" customFormat="1" ht="12" customHeight="1" x14ac:dyDescent="0.15">
      <c r="A68" s="10"/>
      <c r="B68" s="10"/>
      <c r="C68" s="10"/>
      <c r="D68" s="10"/>
      <c r="E68" s="794"/>
      <c r="F68" s="795"/>
      <c r="G68" s="796"/>
      <c r="H68" s="146"/>
      <c r="M68" s="147"/>
      <c r="N68" s="770"/>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2"/>
      <c r="AQ68" s="10"/>
      <c r="AR68" s="10"/>
    </row>
    <row r="69" spans="1:44" s="11" customFormat="1" ht="12" customHeight="1" x14ac:dyDescent="0.15">
      <c r="A69" s="10"/>
      <c r="B69" s="10"/>
      <c r="C69" s="10"/>
      <c r="D69" s="10"/>
      <c r="E69" s="794"/>
      <c r="F69" s="795"/>
      <c r="G69" s="796"/>
      <c r="H69" s="146"/>
      <c r="M69" s="147"/>
      <c r="N69" s="770"/>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2"/>
      <c r="AQ69" s="10"/>
      <c r="AR69" s="10"/>
    </row>
    <row r="70" spans="1:44" s="11" customFormat="1" ht="12" customHeight="1" x14ac:dyDescent="0.15">
      <c r="A70" s="10"/>
      <c r="B70" s="10"/>
      <c r="C70" s="10"/>
      <c r="D70" s="10"/>
      <c r="E70" s="794"/>
      <c r="F70" s="795"/>
      <c r="G70" s="796"/>
      <c r="H70" s="146"/>
      <c r="M70" s="147"/>
      <c r="N70" s="770"/>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2"/>
      <c r="AQ70" s="10"/>
      <c r="AR70" s="10"/>
    </row>
    <row r="71" spans="1:44" s="11" customFormat="1" ht="12" customHeight="1" x14ac:dyDescent="0.15">
      <c r="A71" s="10"/>
      <c r="B71" s="10"/>
      <c r="C71" s="10"/>
      <c r="D71" s="10"/>
      <c r="E71" s="794"/>
      <c r="F71" s="795"/>
      <c r="G71" s="796"/>
      <c r="H71" s="146"/>
      <c r="M71" s="147"/>
      <c r="N71" s="770"/>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2"/>
      <c r="AQ71" s="10"/>
      <c r="AR71" s="10"/>
    </row>
    <row r="72" spans="1:44" s="11" customFormat="1" ht="12" customHeight="1" thickBot="1" x14ac:dyDescent="0.2">
      <c r="A72" s="10"/>
      <c r="B72" s="10"/>
      <c r="C72" s="10"/>
      <c r="D72" s="10"/>
      <c r="E72" s="812"/>
      <c r="F72" s="813"/>
      <c r="G72" s="814"/>
      <c r="H72" s="151"/>
      <c r="I72" s="152"/>
      <c r="J72" s="152"/>
      <c r="K72" s="152"/>
      <c r="L72" s="152"/>
      <c r="M72" s="153"/>
      <c r="N72" s="773"/>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5"/>
      <c r="AQ72" s="10"/>
      <c r="AR72" s="10"/>
    </row>
    <row r="73" spans="1:44" s="11" customFormat="1" ht="12" customHeight="1" x14ac:dyDescent="0.15">
      <c r="A73" s="10"/>
      <c r="B73" s="10"/>
      <c r="C73" s="10"/>
      <c r="D73" s="10"/>
      <c r="E73" s="154"/>
      <c r="F73" s="154"/>
      <c r="G73" s="154"/>
      <c r="H73" s="155"/>
      <c r="I73" s="155"/>
      <c r="J73" s="155"/>
      <c r="K73" s="155"/>
      <c r="L73" s="155"/>
      <c r="M73" s="155"/>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0"/>
      <c r="AR73" s="10"/>
    </row>
    <row r="74" spans="1:44" s="11" customFormat="1" ht="12" customHeight="1" x14ac:dyDescent="0.15">
      <c r="A74" s="10"/>
      <c r="B74" s="10"/>
      <c r="C74" s="10"/>
      <c r="D74" s="10"/>
      <c r="E74" s="154"/>
      <c r="F74" s="154"/>
      <c r="G74" s="154"/>
      <c r="K74" s="154"/>
      <c r="L74" s="157"/>
      <c r="M74" s="154"/>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0"/>
      <c r="AR74" s="10"/>
    </row>
    <row r="75" spans="1:44" s="11" customFormat="1" ht="12" customHeight="1" x14ac:dyDescent="0.15">
      <c r="A75" s="10"/>
      <c r="B75" s="10"/>
      <c r="C75" s="10"/>
      <c r="D75" s="10"/>
      <c r="E75" s="807" t="s">
        <v>173</v>
      </c>
      <c r="F75" s="807"/>
      <c r="G75" s="807"/>
      <c r="H75" s="807"/>
      <c r="I75" s="807"/>
      <c r="J75" s="807"/>
      <c r="K75" s="807"/>
      <c r="L75" s="807"/>
      <c r="M75" s="807"/>
      <c r="N75" s="807"/>
      <c r="O75" s="807"/>
      <c r="P75" s="807"/>
      <c r="Q75" s="807"/>
      <c r="R75" s="807"/>
      <c r="S75" s="807"/>
      <c r="T75" s="807"/>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10"/>
      <c r="AR75" s="10"/>
    </row>
    <row r="76" spans="1:44" s="11" customFormat="1" ht="12" customHeight="1" thickBot="1" x14ac:dyDescent="0.2">
      <c r="A76" s="10"/>
      <c r="B76" s="10"/>
      <c r="C76" s="10"/>
      <c r="D76" s="10"/>
      <c r="E76" s="808"/>
      <c r="F76" s="808"/>
      <c r="G76" s="808"/>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8"/>
      <c r="AL76" s="808"/>
      <c r="AM76" s="808"/>
      <c r="AN76" s="808"/>
      <c r="AO76" s="808"/>
      <c r="AP76" s="808"/>
      <c r="AQ76" s="10"/>
      <c r="AR76" s="10"/>
    </row>
    <row r="77" spans="1:44" s="11" customFormat="1" ht="12" customHeight="1" x14ac:dyDescent="0.15">
      <c r="A77" s="10"/>
      <c r="B77" s="10"/>
      <c r="C77" s="10"/>
      <c r="D77" s="10"/>
      <c r="E77" s="229" t="s">
        <v>34</v>
      </c>
      <c r="F77" s="230"/>
      <c r="G77" s="230"/>
      <c r="H77" s="230"/>
      <c r="I77" s="230"/>
      <c r="J77" s="231"/>
      <c r="K77" s="235">
        <f>K3</f>
        <v>0</v>
      </c>
      <c r="L77" s="236"/>
      <c r="M77" s="236"/>
      <c r="N77" s="236"/>
      <c r="O77" s="236"/>
      <c r="P77" s="236"/>
      <c r="Q77" s="236"/>
      <c r="R77" s="237"/>
      <c r="S77" s="241" t="s">
        <v>35</v>
      </c>
      <c r="T77" s="230"/>
      <c r="U77" s="230"/>
      <c r="V77" s="230"/>
      <c r="W77" s="230"/>
      <c r="X77" s="231"/>
      <c r="Y77" s="235">
        <f>Y3</f>
        <v>0</v>
      </c>
      <c r="Z77" s="243"/>
      <c r="AA77" s="243"/>
      <c r="AB77" s="243"/>
      <c r="AC77" s="243"/>
      <c r="AD77" s="243"/>
      <c r="AE77" s="243"/>
      <c r="AF77" s="243"/>
      <c r="AG77" s="243"/>
      <c r="AH77" s="243"/>
      <c r="AI77" s="243"/>
      <c r="AJ77" s="243"/>
      <c r="AK77" s="243"/>
      <c r="AL77" s="243"/>
      <c r="AM77" s="243"/>
      <c r="AN77" s="243"/>
      <c r="AO77" s="243"/>
      <c r="AP77" s="244"/>
      <c r="AQ77" s="10"/>
      <c r="AR77" s="10"/>
    </row>
    <row r="78" spans="1:44" s="11" customFormat="1" ht="12" customHeight="1" thickBot="1" x14ac:dyDescent="0.2">
      <c r="A78" s="10"/>
      <c r="B78" s="10"/>
      <c r="C78" s="10"/>
      <c r="D78" s="10"/>
      <c r="E78" s="232"/>
      <c r="F78" s="233"/>
      <c r="G78" s="233"/>
      <c r="H78" s="233"/>
      <c r="I78" s="233"/>
      <c r="J78" s="234"/>
      <c r="K78" s="238"/>
      <c r="L78" s="239"/>
      <c r="M78" s="239"/>
      <c r="N78" s="239"/>
      <c r="O78" s="239"/>
      <c r="P78" s="239"/>
      <c r="Q78" s="239"/>
      <c r="R78" s="240"/>
      <c r="S78" s="242"/>
      <c r="T78" s="233"/>
      <c r="U78" s="233"/>
      <c r="V78" s="233"/>
      <c r="W78" s="233"/>
      <c r="X78" s="234"/>
      <c r="Y78" s="245"/>
      <c r="Z78" s="246"/>
      <c r="AA78" s="246"/>
      <c r="AB78" s="246"/>
      <c r="AC78" s="246"/>
      <c r="AD78" s="246"/>
      <c r="AE78" s="246"/>
      <c r="AF78" s="246"/>
      <c r="AG78" s="246"/>
      <c r="AH78" s="246"/>
      <c r="AI78" s="246"/>
      <c r="AJ78" s="246"/>
      <c r="AK78" s="246"/>
      <c r="AL78" s="246"/>
      <c r="AM78" s="246"/>
      <c r="AN78" s="246"/>
      <c r="AO78" s="246"/>
      <c r="AP78" s="247"/>
      <c r="AQ78" s="10"/>
      <c r="AR78" s="10"/>
    </row>
    <row r="79" spans="1:44" s="11" customFormat="1" ht="12" customHeight="1" thickBot="1" x14ac:dyDescent="0.2">
      <c r="A79" s="10"/>
      <c r="B79" s="10"/>
      <c r="C79" s="10"/>
      <c r="D79" s="10"/>
      <c r="E79" s="10"/>
      <c r="F79" s="10"/>
      <c r="G79" s="10"/>
      <c r="H79" s="10"/>
      <c r="I79" s="10"/>
      <c r="J79" s="14"/>
      <c r="K79" s="14"/>
      <c r="L79" s="14"/>
      <c r="M79" s="14"/>
      <c r="N79" s="14"/>
      <c r="O79" s="14"/>
      <c r="P79" s="14"/>
      <c r="Q79" s="14"/>
      <c r="R79" s="14"/>
      <c r="S79" s="14"/>
      <c r="T79" s="14"/>
      <c r="U79" s="14"/>
      <c r="V79" s="14"/>
      <c r="W79" s="14"/>
      <c r="X79" s="10"/>
      <c r="Y79" s="14"/>
      <c r="Z79" s="14"/>
      <c r="AA79" s="14"/>
      <c r="AB79" s="14"/>
      <c r="AC79" s="14"/>
      <c r="AD79" s="14"/>
      <c r="AE79" s="14"/>
      <c r="AF79" s="14"/>
      <c r="AG79" s="14"/>
      <c r="AH79" s="14"/>
      <c r="AI79" s="14"/>
      <c r="AJ79" s="14"/>
      <c r="AK79" s="14"/>
      <c r="AL79" s="14"/>
      <c r="AM79" s="10"/>
      <c r="AN79" s="10"/>
      <c r="AO79" s="10"/>
      <c r="AP79" s="10"/>
      <c r="AQ79" s="10"/>
      <c r="AR79" s="10"/>
    </row>
    <row r="80" spans="1:44" s="11" customFormat="1" ht="12" customHeight="1" x14ac:dyDescent="0.15">
      <c r="A80" s="10"/>
      <c r="B80" s="10"/>
      <c r="C80" s="10"/>
      <c r="D80" s="10"/>
      <c r="E80" s="825" t="s">
        <v>2</v>
      </c>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t="s">
        <v>51</v>
      </c>
      <c r="AG80" s="826"/>
      <c r="AH80" s="826"/>
      <c r="AI80" s="826"/>
      <c r="AJ80" s="826"/>
      <c r="AK80" s="826"/>
      <c r="AL80" s="826"/>
      <c r="AM80" s="826"/>
      <c r="AN80" s="826"/>
      <c r="AO80" s="826"/>
      <c r="AP80" s="829"/>
      <c r="AQ80" s="10"/>
      <c r="AR80" s="10"/>
    </row>
    <row r="81" spans="1:44" s="11" customFormat="1" ht="12" customHeight="1" x14ac:dyDescent="0.15">
      <c r="A81" s="10"/>
      <c r="B81" s="10"/>
      <c r="C81" s="10"/>
      <c r="D81" s="10"/>
      <c r="E81" s="827"/>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30"/>
      <c r="AQ81" s="10"/>
      <c r="AR81" s="10"/>
    </row>
    <row r="82" spans="1:44" s="11" customFormat="1" ht="12" customHeight="1" x14ac:dyDescent="0.15">
      <c r="A82" s="10"/>
      <c r="B82" s="10"/>
      <c r="C82" s="10"/>
      <c r="D82" s="10"/>
      <c r="E82" s="779" t="s">
        <v>3</v>
      </c>
      <c r="F82" s="780"/>
      <c r="G82" s="781"/>
      <c r="H82" s="785" t="s">
        <v>52</v>
      </c>
      <c r="I82" s="786"/>
      <c r="J82" s="786"/>
      <c r="K82" s="786"/>
      <c r="L82" s="786"/>
      <c r="M82" s="787"/>
      <c r="N82" s="785" t="s">
        <v>53</v>
      </c>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91"/>
      <c r="AQ82" s="10"/>
      <c r="AR82" s="10"/>
    </row>
    <row r="83" spans="1:44" s="11" customFormat="1" ht="12" customHeight="1" x14ac:dyDescent="0.15">
      <c r="A83" s="10"/>
      <c r="B83" s="10"/>
      <c r="C83" s="10"/>
      <c r="D83" s="10"/>
      <c r="E83" s="782"/>
      <c r="F83" s="783"/>
      <c r="G83" s="784"/>
      <c r="H83" s="788"/>
      <c r="I83" s="789"/>
      <c r="J83" s="789"/>
      <c r="K83" s="789"/>
      <c r="L83" s="789"/>
      <c r="M83" s="790"/>
      <c r="N83" s="788"/>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92"/>
      <c r="AQ83" s="10"/>
      <c r="AR83" s="10"/>
    </row>
    <row r="84" spans="1:44" s="11" customFormat="1" ht="12" customHeight="1" x14ac:dyDescent="0.15">
      <c r="A84" s="10"/>
      <c r="B84" s="10"/>
      <c r="C84" s="10"/>
      <c r="D84" s="10"/>
      <c r="E84" s="793">
        <v>4</v>
      </c>
      <c r="F84" s="786"/>
      <c r="G84" s="787"/>
      <c r="H84" s="143"/>
      <c r="I84" s="144"/>
      <c r="J84" s="144"/>
      <c r="K84" s="144"/>
      <c r="L84" s="144"/>
      <c r="M84" s="145"/>
      <c r="N84" s="798" t="s">
        <v>194</v>
      </c>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800"/>
      <c r="AQ84" s="10"/>
      <c r="AR84" s="10"/>
    </row>
    <row r="85" spans="1:44" s="11" customFormat="1" ht="12" customHeight="1" x14ac:dyDescent="0.15">
      <c r="A85" s="10"/>
      <c r="B85" s="10"/>
      <c r="C85" s="10"/>
      <c r="D85" s="10"/>
      <c r="E85" s="794"/>
      <c r="F85" s="795"/>
      <c r="G85" s="796"/>
      <c r="H85" s="146"/>
      <c r="M85" s="147"/>
      <c r="N85" s="770"/>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2"/>
      <c r="AQ85" s="10"/>
      <c r="AR85" s="10"/>
    </row>
    <row r="86" spans="1:44" s="11" customFormat="1" ht="12" customHeight="1" x14ac:dyDescent="0.15">
      <c r="A86" s="10"/>
      <c r="B86" s="10"/>
      <c r="C86" s="10"/>
      <c r="D86" s="10"/>
      <c r="E86" s="794"/>
      <c r="F86" s="795"/>
      <c r="G86" s="796"/>
      <c r="H86" s="146"/>
      <c r="M86" s="147"/>
      <c r="N86" s="770"/>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2"/>
      <c r="AQ86" s="10"/>
      <c r="AR86" s="10"/>
    </row>
    <row r="87" spans="1:44" s="11" customFormat="1" ht="12" customHeight="1" x14ac:dyDescent="0.15">
      <c r="A87" s="10"/>
      <c r="B87" s="10"/>
      <c r="C87" s="10"/>
      <c r="D87" s="10"/>
      <c r="E87" s="794"/>
      <c r="F87" s="795"/>
      <c r="G87" s="796"/>
      <c r="H87" s="146"/>
      <c r="M87" s="147"/>
      <c r="N87" s="770"/>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2"/>
      <c r="AQ87" s="10"/>
      <c r="AR87" s="10"/>
    </row>
    <row r="88" spans="1:44" s="11" customFormat="1" ht="12" customHeight="1" x14ac:dyDescent="0.15">
      <c r="A88" s="10"/>
      <c r="B88" s="10"/>
      <c r="C88" s="10"/>
      <c r="D88" s="10"/>
      <c r="E88" s="794"/>
      <c r="F88" s="795"/>
      <c r="G88" s="796"/>
      <c r="H88" s="146"/>
      <c r="M88" s="147"/>
      <c r="N88" s="770"/>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2"/>
      <c r="AQ88" s="10"/>
      <c r="AR88" s="10"/>
    </row>
    <row r="89" spans="1:44" s="11" customFormat="1" ht="12" customHeight="1" x14ac:dyDescent="0.15">
      <c r="A89" s="10"/>
      <c r="B89" s="10"/>
      <c r="C89" s="10"/>
      <c r="D89" s="10"/>
      <c r="E89" s="794"/>
      <c r="F89" s="795"/>
      <c r="G89" s="796"/>
      <c r="H89" s="146"/>
      <c r="M89" s="147"/>
      <c r="N89" s="770"/>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2"/>
      <c r="AQ89" s="10"/>
      <c r="AR89" s="10"/>
    </row>
    <row r="90" spans="1:44" s="11" customFormat="1" ht="12" customHeight="1" x14ac:dyDescent="0.15">
      <c r="A90" s="10"/>
      <c r="B90" s="10"/>
      <c r="C90" s="10"/>
      <c r="D90" s="10"/>
      <c r="E90" s="794"/>
      <c r="F90" s="795"/>
      <c r="G90" s="796"/>
      <c r="H90" s="146"/>
      <c r="M90" s="147"/>
      <c r="N90" s="770"/>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2"/>
      <c r="AQ90" s="10"/>
      <c r="AR90" s="10"/>
    </row>
    <row r="91" spans="1:44" s="11" customFormat="1" ht="12" customHeight="1" x14ac:dyDescent="0.15">
      <c r="A91" s="10"/>
      <c r="B91" s="10"/>
      <c r="C91" s="10"/>
      <c r="D91" s="10"/>
      <c r="E91" s="794"/>
      <c r="F91" s="795"/>
      <c r="G91" s="796"/>
      <c r="H91" s="146"/>
      <c r="M91" s="147"/>
      <c r="N91" s="770"/>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2"/>
      <c r="AQ91" s="10"/>
      <c r="AR91" s="10"/>
    </row>
    <row r="92" spans="1:44" s="11" customFormat="1" ht="12" customHeight="1" x14ac:dyDescent="0.15">
      <c r="A92" s="10"/>
      <c r="B92" s="10"/>
      <c r="C92" s="10"/>
      <c r="D92" s="10"/>
      <c r="E92" s="794"/>
      <c r="F92" s="795"/>
      <c r="G92" s="796"/>
      <c r="H92" s="766"/>
      <c r="I92" s="767"/>
      <c r="J92" s="767"/>
      <c r="K92" s="767"/>
      <c r="L92" s="767"/>
      <c r="M92" s="768"/>
      <c r="N92" s="770"/>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2"/>
      <c r="AQ92" s="10"/>
      <c r="AR92" s="10"/>
    </row>
    <row r="93" spans="1:44" s="11" customFormat="1" ht="12" customHeight="1" x14ac:dyDescent="0.15">
      <c r="A93" s="10"/>
      <c r="B93" s="10"/>
      <c r="C93" s="10"/>
      <c r="D93" s="10"/>
      <c r="E93" s="794"/>
      <c r="F93" s="795"/>
      <c r="G93" s="796"/>
      <c r="H93" s="819" t="s">
        <v>170</v>
      </c>
      <c r="I93" s="820"/>
      <c r="J93" s="820"/>
      <c r="K93" s="820"/>
      <c r="L93" s="820"/>
      <c r="M93" s="821"/>
      <c r="N93" s="770"/>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2"/>
      <c r="AQ93" s="10"/>
      <c r="AR93" s="10"/>
    </row>
    <row r="94" spans="1:44" s="11" customFormat="1" ht="12" customHeight="1" x14ac:dyDescent="0.15">
      <c r="A94" s="10"/>
      <c r="B94" s="10"/>
      <c r="C94" s="10"/>
      <c r="D94" s="10"/>
      <c r="E94" s="794"/>
      <c r="F94" s="795"/>
      <c r="G94" s="796"/>
      <c r="H94" s="819" t="s">
        <v>195</v>
      </c>
      <c r="I94" s="820"/>
      <c r="J94" s="820"/>
      <c r="K94" s="820"/>
      <c r="L94" s="820"/>
      <c r="M94" s="821"/>
      <c r="N94" s="770"/>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2"/>
      <c r="AQ94" s="10"/>
      <c r="AR94" s="10"/>
    </row>
    <row r="95" spans="1:44" s="11" customFormat="1" ht="12" customHeight="1" x14ac:dyDescent="0.15">
      <c r="A95" s="10"/>
      <c r="B95" s="10"/>
      <c r="C95" s="10"/>
      <c r="D95" s="10"/>
      <c r="E95" s="794"/>
      <c r="F95" s="795"/>
      <c r="G95" s="796"/>
      <c r="H95" s="818" t="s">
        <v>62</v>
      </c>
      <c r="I95" s="777"/>
      <c r="J95" s="777"/>
      <c r="K95" s="777"/>
      <c r="L95" s="777"/>
      <c r="M95" s="778"/>
      <c r="N95" s="770"/>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2"/>
      <c r="AQ95" s="10"/>
      <c r="AR95" s="10"/>
    </row>
    <row r="96" spans="1:44" s="11" customFormat="1" ht="12" customHeight="1" x14ac:dyDescent="0.15">
      <c r="A96" s="10"/>
      <c r="B96" s="10"/>
      <c r="C96" s="10"/>
      <c r="E96" s="794"/>
      <c r="F96" s="795"/>
      <c r="G96" s="796"/>
      <c r="H96" s="146"/>
      <c r="M96" s="147"/>
      <c r="N96" s="770"/>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2"/>
      <c r="AQ96" s="10"/>
      <c r="AR96" s="10"/>
    </row>
    <row r="97" spans="1:44" s="11" customFormat="1" ht="12" customHeight="1" x14ac:dyDescent="0.15">
      <c r="A97" s="10"/>
      <c r="B97" s="10"/>
      <c r="C97" s="10"/>
      <c r="E97" s="794"/>
      <c r="F97" s="795"/>
      <c r="G97" s="796"/>
      <c r="H97" s="146"/>
      <c r="M97" s="147"/>
      <c r="N97" s="770"/>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2"/>
      <c r="AQ97" s="10"/>
      <c r="AR97" s="10"/>
    </row>
    <row r="98" spans="1:44" s="11" customFormat="1" ht="12" customHeight="1" x14ac:dyDescent="0.15">
      <c r="A98" s="10"/>
      <c r="B98" s="10"/>
      <c r="C98" s="10"/>
      <c r="E98" s="794"/>
      <c r="F98" s="795"/>
      <c r="G98" s="796"/>
      <c r="H98" s="146"/>
      <c r="M98" s="147"/>
      <c r="N98" s="770"/>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2"/>
      <c r="AQ98" s="10"/>
      <c r="AR98" s="10"/>
    </row>
    <row r="99" spans="1:44" s="11" customFormat="1" ht="12" customHeight="1" x14ac:dyDescent="0.15">
      <c r="A99" s="10"/>
      <c r="B99" s="10"/>
      <c r="C99" s="10"/>
      <c r="E99" s="794"/>
      <c r="F99" s="795"/>
      <c r="G99" s="796"/>
      <c r="H99" s="146"/>
      <c r="M99" s="147"/>
      <c r="N99" s="770"/>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2"/>
      <c r="AQ99" s="10"/>
      <c r="AR99" s="10"/>
    </row>
    <row r="100" spans="1:44" s="11" customFormat="1" ht="12" customHeight="1" x14ac:dyDescent="0.15">
      <c r="A100" s="10"/>
      <c r="B100" s="10"/>
      <c r="C100" s="10"/>
      <c r="E100" s="794"/>
      <c r="F100" s="795"/>
      <c r="G100" s="796"/>
      <c r="H100" s="146"/>
      <c r="M100" s="147"/>
      <c r="N100" s="770"/>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2"/>
      <c r="AQ100" s="10"/>
      <c r="AR100" s="10"/>
    </row>
    <row r="101" spans="1:44" s="11" customFormat="1" ht="12" customHeight="1" x14ac:dyDescent="0.15">
      <c r="A101" s="10"/>
      <c r="B101" s="10"/>
      <c r="C101" s="10"/>
      <c r="E101" s="794"/>
      <c r="F101" s="795"/>
      <c r="G101" s="796"/>
      <c r="H101" s="146"/>
      <c r="M101" s="147"/>
      <c r="N101" s="770"/>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2"/>
      <c r="AQ101" s="10"/>
      <c r="AR101" s="10"/>
    </row>
    <row r="102" spans="1:44" s="11" customFormat="1" ht="12" customHeight="1" x14ac:dyDescent="0.15">
      <c r="A102" s="10"/>
      <c r="B102" s="10"/>
      <c r="C102" s="10"/>
      <c r="E102" s="794"/>
      <c r="F102" s="795"/>
      <c r="G102" s="796"/>
      <c r="H102" s="146"/>
      <c r="M102" s="147"/>
      <c r="N102" s="770"/>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2"/>
      <c r="AQ102" s="10"/>
      <c r="AR102" s="10"/>
    </row>
    <row r="103" spans="1:44" s="11" customFormat="1" ht="12" customHeight="1" x14ac:dyDescent="0.15">
      <c r="A103" s="10"/>
      <c r="B103" s="10"/>
      <c r="C103" s="10"/>
      <c r="E103" s="794"/>
      <c r="F103" s="795"/>
      <c r="G103" s="796"/>
      <c r="H103" s="146"/>
      <c r="M103" s="147"/>
      <c r="N103" s="770"/>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2"/>
      <c r="AQ103" s="10"/>
      <c r="AR103" s="10"/>
    </row>
    <row r="104" spans="1:44" s="11" customFormat="1" ht="12" customHeight="1" x14ac:dyDescent="0.15">
      <c r="A104" s="10"/>
      <c r="B104" s="10"/>
      <c r="C104" s="10"/>
      <c r="E104" s="797"/>
      <c r="F104" s="789"/>
      <c r="G104" s="790"/>
      <c r="H104" s="148"/>
      <c r="I104" s="149"/>
      <c r="J104" s="149"/>
      <c r="K104" s="149"/>
      <c r="L104" s="149"/>
      <c r="M104" s="150"/>
      <c r="N104" s="801"/>
      <c r="O104" s="802"/>
      <c r="P104" s="802"/>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3"/>
      <c r="AQ104" s="10"/>
      <c r="AR104" s="10"/>
    </row>
    <row r="105" spans="1:44" s="11" customFormat="1" ht="12" customHeight="1" x14ac:dyDescent="0.15">
      <c r="A105" s="10"/>
      <c r="B105" s="10"/>
      <c r="C105" s="10"/>
      <c r="D105" s="10"/>
      <c r="E105" s="793">
        <v>5</v>
      </c>
      <c r="F105" s="786"/>
      <c r="G105" s="787"/>
      <c r="H105" s="158"/>
      <c r="I105" s="144"/>
      <c r="J105" s="144"/>
      <c r="K105" s="144"/>
      <c r="L105" s="144"/>
      <c r="M105" s="145"/>
      <c r="N105" s="798" t="s">
        <v>194</v>
      </c>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800"/>
      <c r="AQ105" s="10"/>
      <c r="AR105" s="10"/>
    </row>
    <row r="106" spans="1:44" s="11" customFormat="1" ht="12" customHeight="1" x14ac:dyDescent="0.15">
      <c r="A106" s="10"/>
      <c r="B106" s="10"/>
      <c r="C106" s="10"/>
      <c r="D106" s="10"/>
      <c r="E106" s="794"/>
      <c r="F106" s="795"/>
      <c r="G106" s="796"/>
      <c r="H106" s="146"/>
      <c r="M106" s="147"/>
      <c r="N106" s="770"/>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2"/>
      <c r="AQ106" s="10"/>
    </row>
    <row r="107" spans="1:44" s="11" customFormat="1" ht="12" customHeight="1" x14ac:dyDescent="0.15">
      <c r="A107" s="10"/>
      <c r="B107" s="10"/>
      <c r="C107" s="10"/>
      <c r="D107" s="10"/>
      <c r="E107" s="794"/>
      <c r="F107" s="795"/>
      <c r="G107" s="796"/>
      <c r="H107" s="146"/>
      <c r="M107" s="147"/>
      <c r="N107" s="770"/>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2"/>
      <c r="AQ107" s="10"/>
    </row>
    <row r="108" spans="1:44" s="11" customFormat="1" ht="12" customHeight="1" x14ac:dyDescent="0.15">
      <c r="A108" s="10"/>
      <c r="B108" s="10"/>
      <c r="C108" s="10"/>
      <c r="D108" s="10"/>
      <c r="E108" s="794"/>
      <c r="F108" s="795"/>
      <c r="G108" s="796"/>
      <c r="H108" s="146"/>
      <c r="M108" s="147"/>
      <c r="N108" s="770"/>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2"/>
      <c r="AQ108" s="10"/>
    </row>
    <row r="109" spans="1:44" s="11" customFormat="1" ht="12" customHeight="1" x14ac:dyDescent="0.15">
      <c r="A109" s="10"/>
      <c r="B109" s="10"/>
      <c r="C109" s="10"/>
      <c r="D109" s="10"/>
      <c r="E109" s="794"/>
      <c r="F109" s="795"/>
      <c r="G109" s="796"/>
      <c r="H109" s="146"/>
      <c r="M109" s="147"/>
      <c r="N109" s="770"/>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2"/>
      <c r="AQ109" s="10"/>
    </row>
    <row r="110" spans="1:44" s="11" customFormat="1" ht="12" customHeight="1" x14ac:dyDescent="0.15">
      <c r="A110" s="10"/>
      <c r="B110" s="10"/>
      <c r="C110" s="10"/>
      <c r="D110" s="10"/>
      <c r="E110" s="794"/>
      <c r="F110" s="795"/>
      <c r="G110" s="796"/>
      <c r="H110" s="146"/>
      <c r="M110" s="147"/>
      <c r="N110" s="770"/>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2"/>
      <c r="AQ110" s="10"/>
    </row>
    <row r="111" spans="1:44" s="11" customFormat="1" ht="12" customHeight="1" x14ac:dyDescent="0.15">
      <c r="A111" s="10"/>
      <c r="B111" s="10"/>
      <c r="C111" s="10"/>
      <c r="D111" s="10"/>
      <c r="E111" s="794"/>
      <c r="F111" s="795"/>
      <c r="G111" s="796"/>
      <c r="H111" s="146"/>
      <c r="M111" s="147"/>
      <c r="N111" s="770"/>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2"/>
      <c r="AQ111" s="10"/>
    </row>
    <row r="112" spans="1:44" s="11" customFormat="1" ht="12" customHeight="1" x14ac:dyDescent="0.15">
      <c r="A112" s="10"/>
      <c r="B112" s="10"/>
      <c r="C112" s="10"/>
      <c r="D112" s="10"/>
      <c r="E112" s="794"/>
      <c r="F112" s="795"/>
      <c r="G112" s="796"/>
      <c r="H112" s="146"/>
      <c r="M112" s="147"/>
      <c r="N112" s="770"/>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2"/>
      <c r="AQ112" s="10"/>
    </row>
    <row r="113" spans="1:43" s="11" customFormat="1" ht="12" customHeight="1" x14ac:dyDescent="0.15">
      <c r="A113" s="10"/>
      <c r="B113" s="10"/>
      <c r="C113" s="10"/>
      <c r="D113" s="10"/>
      <c r="E113" s="794"/>
      <c r="F113" s="795"/>
      <c r="G113" s="796"/>
      <c r="H113" s="766"/>
      <c r="I113" s="767"/>
      <c r="J113" s="767"/>
      <c r="K113" s="767"/>
      <c r="L113" s="767"/>
      <c r="M113" s="768"/>
      <c r="N113" s="770"/>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2"/>
      <c r="AQ113" s="10"/>
    </row>
    <row r="114" spans="1:43" s="11" customFormat="1" ht="12" customHeight="1" x14ac:dyDescent="0.15">
      <c r="A114" s="10"/>
      <c r="B114" s="10"/>
      <c r="C114" s="10"/>
      <c r="D114" s="10"/>
      <c r="E114" s="794"/>
      <c r="F114" s="795"/>
      <c r="G114" s="796"/>
      <c r="H114" s="819" t="s">
        <v>171</v>
      </c>
      <c r="I114" s="820"/>
      <c r="J114" s="820"/>
      <c r="K114" s="820"/>
      <c r="L114" s="820"/>
      <c r="M114" s="821"/>
      <c r="N114" s="770"/>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2"/>
      <c r="AQ114" s="10"/>
    </row>
    <row r="115" spans="1:43" s="11" customFormat="1" ht="12" customHeight="1" x14ac:dyDescent="0.15">
      <c r="A115" s="10"/>
      <c r="B115" s="10"/>
      <c r="C115" s="10"/>
      <c r="D115" s="10"/>
      <c r="E115" s="794"/>
      <c r="F115" s="795"/>
      <c r="G115" s="796"/>
      <c r="H115" s="819" t="s">
        <v>195</v>
      </c>
      <c r="I115" s="820"/>
      <c r="J115" s="820"/>
      <c r="K115" s="820"/>
      <c r="L115" s="820"/>
      <c r="M115" s="821"/>
      <c r="N115" s="770"/>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2"/>
      <c r="AQ115" s="10"/>
    </row>
    <row r="116" spans="1:43" s="11" customFormat="1" ht="12" customHeight="1" x14ac:dyDescent="0.15">
      <c r="A116" s="10"/>
      <c r="B116" s="10"/>
      <c r="C116" s="10"/>
      <c r="D116" s="10"/>
      <c r="E116" s="794"/>
      <c r="F116" s="795"/>
      <c r="G116" s="796"/>
      <c r="H116" s="818" t="s">
        <v>64</v>
      </c>
      <c r="I116" s="777"/>
      <c r="J116" s="777"/>
      <c r="K116" s="777"/>
      <c r="L116" s="777"/>
      <c r="M116" s="778"/>
      <c r="N116" s="770"/>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2"/>
      <c r="AQ116" s="10"/>
    </row>
    <row r="117" spans="1:43" s="11" customFormat="1" ht="12" customHeight="1" x14ac:dyDescent="0.15">
      <c r="A117" s="10"/>
      <c r="B117" s="10"/>
      <c r="C117" s="10"/>
      <c r="D117" s="10"/>
      <c r="E117" s="794"/>
      <c r="F117" s="795"/>
      <c r="G117" s="796"/>
      <c r="H117" s="146"/>
      <c r="M117" s="147"/>
      <c r="N117" s="770"/>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2"/>
      <c r="AQ117" s="10"/>
    </row>
    <row r="118" spans="1:43" s="11" customFormat="1" ht="12" customHeight="1" x14ac:dyDescent="0.15">
      <c r="A118" s="10"/>
      <c r="B118" s="10"/>
      <c r="C118" s="10"/>
      <c r="D118" s="10"/>
      <c r="E118" s="794"/>
      <c r="F118" s="795"/>
      <c r="G118" s="796"/>
      <c r="H118" s="146"/>
      <c r="M118" s="147"/>
      <c r="N118" s="770"/>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2"/>
      <c r="AQ118" s="10"/>
    </row>
    <row r="119" spans="1:43" s="11" customFormat="1" ht="12" customHeight="1" x14ac:dyDescent="0.15">
      <c r="A119" s="10"/>
      <c r="B119" s="10"/>
      <c r="C119" s="10"/>
      <c r="D119" s="10"/>
      <c r="E119" s="794"/>
      <c r="F119" s="795"/>
      <c r="G119" s="796"/>
      <c r="H119" s="146"/>
      <c r="M119" s="147"/>
      <c r="N119" s="770"/>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2"/>
      <c r="AQ119" s="10"/>
    </row>
    <row r="120" spans="1:43" s="11" customFormat="1" ht="12" customHeight="1" x14ac:dyDescent="0.15">
      <c r="A120" s="10"/>
      <c r="B120" s="10"/>
      <c r="C120" s="10"/>
      <c r="D120" s="10"/>
      <c r="E120" s="794"/>
      <c r="F120" s="795"/>
      <c r="G120" s="796"/>
      <c r="H120" s="146"/>
      <c r="K120" s="159"/>
      <c r="M120" s="147"/>
      <c r="N120" s="770"/>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2"/>
      <c r="AQ120" s="10"/>
    </row>
    <row r="121" spans="1:43" s="11" customFormat="1" ht="12" customHeight="1" x14ac:dyDescent="0.15">
      <c r="A121" s="10"/>
      <c r="B121" s="10"/>
      <c r="C121" s="10"/>
      <c r="D121" s="10"/>
      <c r="E121" s="794"/>
      <c r="F121" s="795"/>
      <c r="G121" s="796"/>
      <c r="H121" s="146"/>
      <c r="M121" s="147"/>
      <c r="N121" s="770"/>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2"/>
      <c r="AQ121" s="10"/>
    </row>
    <row r="122" spans="1:43" s="11" customFormat="1" ht="12" customHeight="1" x14ac:dyDescent="0.15">
      <c r="A122" s="10"/>
      <c r="B122" s="10"/>
      <c r="C122" s="10"/>
      <c r="D122" s="10"/>
      <c r="E122" s="794"/>
      <c r="F122" s="795"/>
      <c r="G122" s="796"/>
      <c r="H122" s="146"/>
      <c r="M122" s="147"/>
      <c r="N122" s="770"/>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2"/>
      <c r="AQ122" s="10"/>
    </row>
    <row r="123" spans="1:43" s="11" customFormat="1" ht="12" customHeight="1" x14ac:dyDescent="0.15">
      <c r="A123" s="10"/>
      <c r="B123" s="10"/>
      <c r="C123" s="10"/>
      <c r="D123" s="10"/>
      <c r="E123" s="794"/>
      <c r="F123" s="795"/>
      <c r="G123" s="796"/>
      <c r="H123" s="146"/>
      <c r="M123" s="147"/>
      <c r="N123" s="770"/>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2"/>
      <c r="AQ123" s="10"/>
    </row>
    <row r="124" spans="1:43" s="11" customFormat="1" ht="12" customHeight="1" x14ac:dyDescent="0.15">
      <c r="A124" s="10"/>
      <c r="B124" s="10"/>
      <c r="C124" s="10"/>
      <c r="D124" s="10"/>
      <c r="E124" s="794"/>
      <c r="F124" s="795"/>
      <c r="G124" s="796"/>
      <c r="H124" s="146"/>
      <c r="M124" s="147"/>
      <c r="N124" s="770"/>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2"/>
      <c r="AQ124" s="10"/>
    </row>
    <row r="125" spans="1:43" s="11" customFormat="1" ht="12" customHeight="1" x14ac:dyDescent="0.15">
      <c r="A125" s="10"/>
      <c r="B125" s="10"/>
      <c r="C125" s="10"/>
      <c r="D125" s="10"/>
      <c r="E125" s="794"/>
      <c r="F125" s="795"/>
      <c r="G125" s="796"/>
      <c r="H125" s="148"/>
      <c r="I125" s="149"/>
      <c r="J125" s="149"/>
      <c r="K125" s="149"/>
      <c r="L125" s="149"/>
      <c r="M125" s="150"/>
      <c r="N125" s="770"/>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2"/>
      <c r="AQ125" s="10"/>
    </row>
    <row r="126" spans="1:43" s="11" customFormat="1" ht="12" customHeight="1" x14ac:dyDescent="0.15">
      <c r="A126" s="10"/>
      <c r="B126" s="10"/>
      <c r="C126" s="10"/>
      <c r="D126" s="10"/>
      <c r="E126" s="793">
        <v>6</v>
      </c>
      <c r="F126" s="786"/>
      <c r="G126" s="787"/>
      <c r="H126" s="158"/>
      <c r="I126" s="144"/>
      <c r="J126" s="144"/>
      <c r="K126" s="144"/>
      <c r="L126" s="144"/>
      <c r="M126" s="145"/>
      <c r="N126" s="798" t="s">
        <v>197</v>
      </c>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800"/>
      <c r="AQ126" s="10"/>
    </row>
    <row r="127" spans="1:43" s="11" customFormat="1" ht="12" customHeight="1" x14ac:dyDescent="0.15">
      <c r="A127" s="10"/>
      <c r="B127" s="10"/>
      <c r="C127" s="10"/>
      <c r="D127" s="10"/>
      <c r="E127" s="794"/>
      <c r="F127" s="795"/>
      <c r="G127" s="796"/>
      <c r="H127" s="146"/>
      <c r="M127" s="147"/>
      <c r="N127" s="770"/>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2"/>
      <c r="AQ127" s="10"/>
    </row>
    <row r="128" spans="1:43" s="11" customFormat="1" ht="12" customHeight="1" x14ac:dyDescent="0.15">
      <c r="A128" s="10"/>
      <c r="B128" s="10"/>
      <c r="C128" s="10"/>
      <c r="D128" s="10"/>
      <c r="E128" s="794"/>
      <c r="F128" s="795"/>
      <c r="G128" s="796"/>
      <c r="H128" s="146"/>
      <c r="M128" s="147"/>
      <c r="N128" s="770"/>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2"/>
      <c r="AQ128" s="10"/>
    </row>
    <row r="129" spans="1:44" s="11" customFormat="1" ht="12" customHeight="1" x14ac:dyDescent="0.15">
      <c r="A129" s="10"/>
      <c r="B129" s="10"/>
      <c r="C129" s="10"/>
      <c r="D129" s="10"/>
      <c r="E129" s="794"/>
      <c r="F129" s="795"/>
      <c r="G129" s="796"/>
      <c r="H129" s="146"/>
      <c r="M129" s="147"/>
      <c r="N129" s="770"/>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2"/>
      <c r="AQ129" s="10"/>
    </row>
    <row r="130" spans="1:44" s="11" customFormat="1" ht="12" customHeight="1" x14ac:dyDescent="0.15">
      <c r="A130" s="10"/>
      <c r="B130" s="10"/>
      <c r="C130" s="10"/>
      <c r="D130" s="10"/>
      <c r="E130" s="794"/>
      <c r="F130" s="795"/>
      <c r="G130" s="796"/>
      <c r="H130" s="146"/>
      <c r="M130" s="147"/>
      <c r="N130" s="770"/>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2"/>
      <c r="AQ130" s="10"/>
    </row>
    <row r="131" spans="1:44" s="11" customFormat="1" ht="12" customHeight="1" x14ac:dyDescent="0.15">
      <c r="A131" s="10"/>
      <c r="B131" s="10"/>
      <c r="C131" s="10"/>
      <c r="D131" s="10"/>
      <c r="E131" s="794"/>
      <c r="F131" s="795"/>
      <c r="G131" s="796"/>
      <c r="H131" s="146"/>
      <c r="M131" s="147"/>
      <c r="N131" s="770"/>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2"/>
      <c r="AQ131" s="10"/>
    </row>
    <row r="132" spans="1:44" s="11" customFormat="1" ht="12" customHeight="1" x14ac:dyDescent="0.15">
      <c r="A132" s="10"/>
      <c r="B132" s="10"/>
      <c r="C132" s="10"/>
      <c r="D132" s="10"/>
      <c r="E132" s="794"/>
      <c r="F132" s="795"/>
      <c r="G132" s="796"/>
      <c r="H132" s="146"/>
      <c r="M132" s="147"/>
      <c r="N132" s="770"/>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2"/>
      <c r="AQ132" s="10"/>
      <c r="AR132" s="10"/>
    </row>
    <row r="133" spans="1:44" s="11" customFormat="1" ht="12" customHeight="1" x14ac:dyDescent="0.15">
      <c r="A133" s="10"/>
      <c r="B133" s="10"/>
      <c r="C133" s="10"/>
      <c r="D133" s="10"/>
      <c r="E133" s="794"/>
      <c r="F133" s="795"/>
      <c r="G133" s="796"/>
      <c r="H133" s="146"/>
      <c r="M133" s="147"/>
      <c r="N133" s="770"/>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2"/>
      <c r="AQ133" s="10"/>
      <c r="AR133" s="10"/>
    </row>
    <row r="134" spans="1:44" s="11" customFormat="1" ht="12" customHeight="1" x14ac:dyDescent="0.15">
      <c r="A134" s="10"/>
      <c r="B134" s="10"/>
      <c r="C134" s="10"/>
      <c r="D134" s="10"/>
      <c r="E134" s="794"/>
      <c r="F134" s="795"/>
      <c r="G134" s="796"/>
      <c r="H134" s="146"/>
      <c r="M134" s="147"/>
      <c r="N134" s="770"/>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2"/>
      <c r="AQ134" s="10"/>
      <c r="AR134" s="10"/>
    </row>
    <row r="135" spans="1:44" s="11" customFormat="1" ht="12" customHeight="1" x14ac:dyDescent="0.15">
      <c r="A135" s="10"/>
      <c r="B135" s="10"/>
      <c r="C135" s="10"/>
      <c r="D135" s="10"/>
      <c r="E135" s="794"/>
      <c r="F135" s="795"/>
      <c r="G135" s="796"/>
      <c r="H135" s="819" t="s">
        <v>161</v>
      </c>
      <c r="I135" s="820"/>
      <c r="J135" s="820"/>
      <c r="K135" s="820"/>
      <c r="L135" s="820"/>
      <c r="M135" s="821"/>
      <c r="N135" s="770"/>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2"/>
      <c r="AQ135" s="10"/>
      <c r="AR135" s="10"/>
    </row>
    <row r="136" spans="1:44" s="11" customFormat="1" ht="12" customHeight="1" x14ac:dyDescent="0.15">
      <c r="A136" s="10"/>
      <c r="B136" s="10"/>
      <c r="C136" s="10"/>
      <c r="D136" s="10"/>
      <c r="E136" s="794"/>
      <c r="F136" s="795"/>
      <c r="G136" s="796"/>
      <c r="H136" s="834" t="s">
        <v>196</v>
      </c>
      <c r="I136" s="835"/>
      <c r="J136" s="835"/>
      <c r="K136" s="835"/>
      <c r="L136" s="835"/>
      <c r="M136" s="836"/>
      <c r="N136" s="770"/>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2"/>
      <c r="AQ136" s="10"/>
      <c r="AR136" s="10"/>
    </row>
    <row r="137" spans="1:44" s="11" customFormat="1" ht="12" customHeight="1" x14ac:dyDescent="0.15">
      <c r="A137" s="10"/>
      <c r="B137" s="10"/>
      <c r="C137" s="10"/>
      <c r="D137" s="10"/>
      <c r="E137" s="794"/>
      <c r="F137" s="795"/>
      <c r="G137" s="796"/>
      <c r="H137" s="840"/>
      <c r="I137" s="841"/>
      <c r="J137" s="841"/>
      <c r="K137" s="841"/>
      <c r="L137" s="841"/>
      <c r="M137" s="842"/>
      <c r="N137" s="770"/>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2"/>
      <c r="AQ137" s="10"/>
      <c r="AR137" s="10"/>
    </row>
    <row r="138" spans="1:44" s="11" customFormat="1" ht="12" customHeight="1" x14ac:dyDescent="0.15">
      <c r="A138" s="10"/>
      <c r="B138" s="10"/>
      <c r="C138" s="10"/>
      <c r="D138" s="10"/>
      <c r="E138" s="794"/>
      <c r="F138" s="795"/>
      <c r="G138" s="796"/>
      <c r="H138" s="146"/>
      <c r="M138" s="147"/>
      <c r="N138" s="770"/>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2"/>
      <c r="AQ138" s="10"/>
      <c r="AR138" s="10"/>
    </row>
    <row r="139" spans="1:44" s="11" customFormat="1" ht="12" customHeight="1" x14ac:dyDescent="0.15">
      <c r="A139" s="10"/>
      <c r="B139" s="10"/>
      <c r="C139" s="10"/>
      <c r="D139" s="10"/>
      <c r="E139" s="794"/>
      <c r="F139" s="795"/>
      <c r="G139" s="796"/>
      <c r="H139" s="146"/>
      <c r="M139" s="147"/>
      <c r="N139" s="770"/>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2"/>
      <c r="AQ139" s="10"/>
      <c r="AR139" s="10"/>
    </row>
    <row r="140" spans="1:44" s="11" customFormat="1" ht="12" customHeight="1" x14ac:dyDescent="0.15">
      <c r="A140" s="10"/>
      <c r="B140" s="10"/>
      <c r="C140" s="10"/>
      <c r="D140" s="10"/>
      <c r="E140" s="794"/>
      <c r="F140" s="795"/>
      <c r="G140" s="796"/>
      <c r="H140" s="146"/>
      <c r="K140" s="159"/>
      <c r="M140" s="147"/>
      <c r="N140" s="770"/>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2"/>
      <c r="AQ140" s="10"/>
      <c r="AR140" s="10"/>
    </row>
    <row r="141" spans="1:44" s="11" customFormat="1" ht="12" customHeight="1" x14ac:dyDescent="0.15">
      <c r="A141" s="10"/>
      <c r="B141" s="10"/>
      <c r="C141" s="10"/>
      <c r="D141" s="10"/>
      <c r="E141" s="794"/>
      <c r="F141" s="795"/>
      <c r="G141" s="796"/>
      <c r="H141" s="146"/>
      <c r="K141" s="159"/>
      <c r="M141" s="147"/>
      <c r="N141" s="770"/>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2"/>
      <c r="AQ141" s="10"/>
      <c r="AR141" s="10"/>
    </row>
    <row r="142" spans="1:44" s="11" customFormat="1" ht="12" customHeight="1" x14ac:dyDescent="0.15">
      <c r="A142" s="10"/>
      <c r="B142" s="10"/>
      <c r="C142" s="10"/>
      <c r="D142" s="10"/>
      <c r="E142" s="794"/>
      <c r="F142" s="795"/>
      <c r="G142" s="796"/>
      <c r="H142" s="146"/>
      <c r="M142" s="147"/>
      <c r="N142" s="770"/>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2"/>
      <c r="AQ142" s="10"/>
      <c r="AR142" s="10"/>
    </row>
    <row r="143" spans="1:44" s="11" customFormat="1" ht="12" customHeight="1" x14ac:dyDescent="0.15">
      <c r="A143" s="10"/>
      <c r="B143" s="10"/>
      <c r="C143" s="10"/>
      <c r="D143" s="10"/>
      <c r="E143" s="794"/>
      <c r="F143" s="795"/>
      <c r="G143" s="796"/>
      <c r="H143" s="146"/>
      <c r="M143" s="147"/>
      <c r="N143" s="770"/>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2"/>
      <c r="AQ143" s="10"/>
      <c r="AR143" s="10"/>
    </row>
    <row r="144" spans="1:44" s="11" customFormat="1" ht="12" customHeight="1" x14ac:dyDescent="0.15">
      <c r="A144" s="10"/>
      <c r="B144" s="10"/>
      <c r="C144" s="10"/>
      <c r="D144" s="10"/>
      <c r="E144" s="794"/>
      <c r="F144" s="795"/>
      <c r="G144" s="796"/>
      <c r="H144" s="146"/>
      <c r="M144" s="147"/>
      <c r="N144" s="770"/>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2"/>
      <c r="AQ144" s="10"/>
      <c r="AR144" s="10"/>
    </row>
    <row r="145" spans="1:44" s="11" customFormat="1" ht="12" customHeight="1" x14ac:dyDescent="0.15">
      <c r="A145" s="10"/>
      <c r="B145" s="10"/>
      <c r="C145" s="10"/>
      <c r="D145" s="10"/>
      <c r="E145" s="794"/>
      <c r="F145" s="795"/>
      <c r="G145" s="796"/>
      <c r="H145" s="146"/>
      <c r="M145" s="147"/>
      <c r="N145" s="770"/>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2"/>
      <c r="AQ145" s="10"/>
      <c r="AR145" s="10"/>
    </row>
    <row r="146" spans="1:44" s="11" customFormat="1" ht="12" customHeight="1" thickBot="1" x14ac:dyDescent="0.2">
      <c r="A146" s="10"/>
      <c r="B146" s="10"/>
      <c r="C146" s="10"/>
      <c r="D146" s="10"/>
      <c r="E146" s="812"/>
      <c r="F146" s="813"/>
      <c r="G146" s="814"/>
      <c r="H146" s="151"/>
      <c r="I146" s="152"/>
      <c r="J146" s="152"/>
      <c r="K146" s="152"/>
      <c r="L146" s="152"/>
      <c r="M146" s="153"/>
      <c r="N146" s="773"/>
      <c r="O146" s="774"/>
      <c r="P146" s="774"/>
      <c r="Q146" s="774"/>
      <c r="R146" s="774"/>
      <c r="S146" s="774"/>
      <c r="T146" s="774"/>
      <c r="U146" s="774"/>
      <c r="V146" s="774"/>
      <c r="W146" s="774"/>
      <c r="X146" s="774"/>
      <c r="Y146" s="774"/>
      <c r="Z146" s="774"/>
      <c r="AA146" s="774"/>
      <c r="AB146" s="774"/>
      <c r="AC146" s="774"/>
      <c r="AD146" s="774"/>
      <c r="AE146" s="774"/>
      <c r="AF146" s="774"/>
      <c r="AG146" s="774"/>
      <c r="AH146" s="774"/>
      <c r="AI146" s="774"/>
      <c r="AJ146" s="774"/>
      <c r="AK146" s="774"/>
      <c r="AL146" s="774"/>
      <c r="AM146" s="774"/>
      <c r="AN146" s="774"/>
      <c r="AO146" s="774"/>
      <c r="AP146" s="775"/>
      <c r="AQ146" s="10"/>
      <c r="AR146" s="10"/>
    </row>
    <row r="147" spans="1:44" s="11" customFormat="1" ht="12" customHeight="1" x14ac:dyDescent="0.15">
      <c r="A147" s="10"/>
      <c r="B147" s="10"/>
      <c r="C147" s="10"/>
      <c r="D147" s="10"/>
      <c r="E147" s="154"/>
      <c r="F147" s="154"/>
      <c r="G147" s="154"/>
      <c r="K147" s="154"/>
      <c r="L147" s="157"/>
      <c r="M147" s="154"/>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0"/>
      <c r="AR147" s="10"/>
    </row>
    <row r="148" spans="1:44" s="1" customFormat="1" ht="12" customHeight="1" x14ac:dyDescent="0.15">
      <c r="A148"/>
      <c r="B148"/>
      <c r="C148"/>
      <c r="D148"/>
      <c r="E148" s="160"/>
      <c r="F148" s="160"/>
      <c r="G148" s="11"/>
      <c r="H148" s="11"/>
      <c r="I148" s="11"/>
      <c r="J148" s="11"/>
      <c r="K148" s="11"/>
      <c r="L148" s="1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c r="AK148"/>
      <c r="AL148"/>
      <c r="AM148"/>
      <c r="AN148"/>
      <c r="AO148"/>
      <c r="AP148"/>
      <c r="AQ148"/>
    </row>
    <row r="149" spans="1:44" s="11" customFormat="1" ht="12" customHeight="1" x14ac:dyDescent="0.15">
      <c r="A149" s="10"/>
      <c r="B149" s="10"/>
      <c r="C149" s="10"/>
      <c r="D149" s="10"/>
      <c r="E149" s="807" t="s">
        <v>173</v>
      </c>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807"/>
      <c r="AD149" s="807"/>
      <c r="AE149" s="807"/>
      <c r="AF149" s="807"/>
      <c r="AG149" s="807"/>
      <c r="AH149" s="807"/>
      <c r="AI149" s="807"/>
      <c r="AJ149" s="807"/>
      <c r="AK149" s="807"/>
      <c r="AL149" s="807"/>
      <c r="AM149" s="807"/>
      <c r="AN149" s="807"/>
      <c r="AO149" s="807"/>
      <c r="AP149" s="807"/>
      <c r="AQ149" s="10"/>
      <c r="AR149" s="10"/>
    </row>
    <row r="150" spans="1:44" s="11" customFormat="1" ht="12" customHeight="1" thickBot="1" x14ac:dyDescent="0.2">
      <c r="A150" s="10"/>
      <c r="B150" s="10"/>
      <c r="C150" s="10"/>
      <c r="D150" s="10"/>
      <c r="E150" s="808"/>
      <c r="F150" s="808"/>
      <c r="G150" s="808"/>
      <c r="H150" s="808"/>
      <c r="I150" s="808"/>
      <c r="J150" s="808"/>
      <c r="K150" s="808"/>
      <c r="L150" s="808"/>
      <c r="M150" s="808"/>
      <c r="N150" s="808"/>
      <c r="O150" s="808"/>
      <c r="P150" s="808"/>
      <c r="Q150" s="808"/>
      <c r="R150" s="808"/>
      <c r="S150" s="808"/>
      <c r="T150" s="808"/>
      <c r="U150" s="808"/>
      <c r="V150" s="808"/>
      <c r="W150" s="808"/>
      <c r="X150" s="808"/>
      <c r="Y150" s="808"/>
      <c r="Z150" s="808"/>
      <c r="AA150" s="808"/>
      <c r="AB150" s="808"/>
      <c r="AC150" s="808"/>
      <c r="AD150" s="808"/>
      <c r="AE150" s="808"/>
      <c r="AF150" s="808"/>
      <c r="AG150" s="808"/>
      <c r="AH150" s="808"/>
      <c r="AI150" s="808"/>
      <c r="AJ150" s="808"/>
      <c r="AK150" s="808"/>
      <c r="AL150" s="808"/>
      <c r="AM150" s="808"/>
      <c r="AN150" s="808"/>
      <c r="AO150" s="808"/>
      <c r="AP150" s="808"/>
      <c r="AQ150" s="10"/>
      <c r="AR150" s="10"/>
    </row>
    <row r="151" spans="1:44" s="11" customFormat="1" ht="12" customHeight="1" x14ac:dyDescent="0.15">
      <c r="A151" s="10"/>
      <c r="B151" s="10"/>
      <c r="C151" s="10"/>
      <c r="D151" s="10"/>
      <c r="E151" s="229" t="s">
        <v>34</v>
      </c>
      <c r="F151" s="230"/>
      <c r="G151" s="230"/>
      <c r="H151" s="230"/>
      <c r="I151" s="230"/>
      <c r="J151" s="231"/>
      <c r="K151" s="235">
        <f>K3</f>
        <v>0</v>
      </c>
      <c r="L151" s="236"/>
      <c r="M151" s="236"/>
      <c r="N151" s="236"/>
      <c r="O151" s="236"/>
      <c r="P151" s="236"/>
      <c r="Q151" s="236"/>
      <c r="R151" s="237"/>
      <c r="S151" s="241" t="s">
        <v>35</v>
      </c>
      <c r="T151" s="230"/>
      <c r="U151" s="230"/>
      <c r="V151" s="230"/>
      <c r="W151" s="230"/>
      <c r="X151" s="231"/>
      <c r="Y151" s="235">
        <f>Y3</f>
        <v>0</v>
      </c>
      <c r="Z151" s="243"/>
      <c r="AA151" s="243"/>
      <c r="AB151" s="243"/>
      <c r="AC151" s="243"/>
      <c r="AD151" s="243"/>
      <c r="AE151" s="243"/>
      <c r="AF151" s="243"/>
      <c r="AG151" s="243"/>
      <c r="AH151" s="243"/>
      <c r="AI151" s="243"/>
      <c r="AJ151" s="243"/>
      <c r="AK151" s="243"/>
      <c r="AL151" s="243"/>
      <c r="AM151" s="243"/>
      <c r="AN151" s="243"/>
      <c r="AO151" s="243"/>
      <c r="AP151" s="244"/>
      <c r="AQ151" s="10"/>
      <c r="AR151" s="10"/>
    </row>
    <row r="152" spans="1:44" s="11" customFormat="1" ht="12" customHeight="1" thickBot="1" x14ac:dyDescent="0.2">
      <c r="A152" s="10"/>
      <c r="B152" s="10"/>
      <c r="C152" s="10"/>
      <c r="D152" s="10"/>
      <c r="E152" s="232"/>
      <c r="F152" s="233"/>
      <c r="G152" s="233"/>
      <c r="H152" s="233"/>
      <c r="I152" s="233"/>
      <c r="J152" s="234"/>
      <c r="K152" s="238"/>
      <c r="L152" s="239"/>
      <c r="M152" s="239"/>
      <c r="N152" s="239"/>
      <c r="O152" s="239"/>
      <c r="P152" s="239"/>
      <c r="Q152" s="239"/>
      <c r="R152" s="240"/>
      <c r="S152" s="242"/>
      <c r="T152" s="233"/>
      <c r="U152" s="233"/>
      <c r="V152" s="233"/>
      <c r="W152" s="233"/>
      <c r="X152" s="234"/>
      <c r="Y152" s="245"/>
      <c r="Z152" s="246"/>
      <c r="AA152" s="246"/>
      <c r="AB152" s="246"/>
      <c r="AC152" s="246"/>
      <c r="AD152" s="246"/>
      <c r="AE152" s="246"/>
      <c r="AF152" s="246"/>
      <c r="AG152" s="246"/>
      <c r="AH152" s="246"/>
      <c r="AI152" s="246"/>
      <c r="AJ152" s="246"/>
      <c r="AK152" s="246"/>
      <c r="AL152" s="246"/>
      <c r="AM152" s="246"/>
      <c r="AN152" s="246"/>
      <c r="AO152" s="246"/>
      <c r="AP152" s="247"/>
      <c r="AQ152" s="10"/>
      <c r="AR152" s="10"/>
    </row>
    <row r="153" spans="1:44" s="11" customFormat="1" ht="12" customHeight="1" thickBot="1" x14ac:dyDescent="0.2">
      <c r="A153" s="10"/>
      <c r="B153" s="10"/>
      <c r="C153" s="10"/>
      <c r="D153" s="10"/>
      <c r="E153" s="10"/>
      <c r="F153" s="10"/>
      <c r="G153" s="10"/>
      <c r="H153" s="10"/>
      <c r="I153" s="10"/>
      <c r="J153" s="14"/>
      <c r="K153" s="14"/>
      <c r="L153" s="14"/>
      <c r="M153" s="14"/>
      <c r="N153" s="14"/>
      <c r="O153" s="14"/>
      <c r="P153" s="14"/>
      <c r="Q153" s="14"/>
      <c r="R153" s="14"/>
      <c r="S153" s="14"/>
      <c r="T153" s="14"/>
      <c r="U153" s="14"/>
      <c r="V153" s="14"/>
      <c r="W153" s="14"/>
      <c r="X153" s="10"/>
      <c r="Y153" s="14"/>
      <c r="Z153" s="14"/>
      <c r="AA153" s="14"/>
      <c r="AB153" s="14"/>
      <c r="AC153" s="14"/>
      <c r="AD153" s="14"/>
      <c r="AE153" s="14"/>
      <c r="AF153" s="14"/>
      <c r="AG153" s="14"/>
      <c r="AH153" s="14"/>
      <c r="AI153" s="14"/>
      <c r="AJ153" s="14"/>
      <c r="AK153" s="14"/>
      <c r="AL153" s="14"/>
      <c r="AM153" s="10"/>
      <c r="AN153" s="10"/>
      <c r="AO153" s="10"/>
      <c r="AP153" s="10"/>
      <c r="AQ153" s="10"/>
      <c r="AR153" s="10"/>
    </row>
    <row r="154" spans="1:44" s="11" customFormat="1" ht="12" customHeight="1" x14ac:dyDescent="0.15">
      <c r="A154" s="10"/>
      <c r="B154" s="10"/>
      <c r="C154" s="10"/>
      <c r="D154" s="10"/>
      <c r="E154" s="825" t="s">
        <v>2</v>
      </c>
      <c r="F154" s="826"/>
      <c r="G154" s="826"/>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t="s">
        <v>51</v>
      </c>
      <c r="AG154" s="826"/>
      <c r="AH154" s="826"/>
      <c r="AI154" s="826"/>
      <c r="AJ154" s="826"/>
      <c r="AK154" s="826"/>
      <c r="AL154" s="826"/>
      <c r="AM154" s="826"/>
      <c r="AN154" s="826"/>
      <c r="AO154" s="826"/>
      <c r="AP154" s="829"/>
      <c r="AQ154" s="10"/>
      <c r="AR154" s="10"/>
    </row>
    <row r="155" spans="1:44" s="11" customFormat="1" ht="12" customHeight="1" x14ac:dyDescent="0.15">
      <c r="A155" s="10"/>
      <c r="B155" s="10"/>
      <c r="C155" s="10"/>
      <c r="D155" s="10"/>
      <c r="E155" s="827"/>
      <c r="F155" s="828"/>
      <c r="G155" s="828"/>
      <c r="H155" s="828"/>
      <c r="I155" s="828"/>
      <c r="J155" s="828"/>
      <c r="K155" s="828"/>
      <c r="L155" s="828"/>
      <c r="M155" s="828"/>
      <c r="N155" s="828"/>
      <c r="O155" s="828"/>
      <c r="P155" s="828"/>
      <c r="Q155" s="828"/>
      <c r="R155" s="828"/>
      <c r="S155" s="828"/>
      <c r="T155" s="828"/>
      <c r="U155" s="828"/>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30"/>
      <c r="AQ155" s="10"/>
      <c r="AR155" s="10"/>
    </row>
    <row r="156" spans="1:44" s="11" customFormat="1" ht="12" customHeight="1" x14ac:dyDescent="0.15">
      <c r="A156" s="10"/>
      <c r="B156" s="10"/>
      <c r="C156" s="10"/>
      <c r="D156" s="10"/>
      <c r="E156" s="779" t="s">
        <v>3</v>
      </c>
      <c r="F156" s="780"/>
      <c r="G156" s="781"/>
      <c r="H156" s="785" t="s">
        <v>52</v>
      </c>
      <c r="I156" s="786"/>
      <c r="J156" s="786"/>
      <c r="K156" s="786"/>
      <c r="L156" s="786"/>
      <c r="M156" s="787"/>
      <c r="N156" s="785" t="s">
        <v>53</v>
      </c>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6"/>
      <c r="AK156" s="786"/>
      <c r="AL156" s="786"/>
      <c r="AM156" s="786"/>
      <c r="AN156" s="786"/>
      <c r="AO156" s="786"/>
      <c r="AP156" s="791"/>
      <c r="AQ156" s="10"/>
      <c r="AR156" s="10"/>
    </row>
    <row r="157" spans="1:44" s="11" customFormat="1" ht="12" customHeight="1" x14ac:dyDescent="0.15">
      <c r="A157" s="10"/>
      <c r="B157" s="10"/>
      <c r="C157" s="10"/>
      <c r="D157" s="10"/>
      <c r="E157" s="782"/>
      <c r="F157" s="783"/>
      <c r="G157" s="784"/>
      <c r="H157" s="788"/>
      <c r="I157" s="789"/>
      <c r="J157" s="789"/>
      <c r="K157" s="789"/>
      <c r="L157" s="789"/>
      <c r="M157" s="790"/>
      <c r="N157" s="788"/>
      <c r="O157" s="789"/>
      <c r="P157" s="789"/>
      <c r="Q157" s="789"/>
      <c r="R157" s="789"/>
      <c r="S157" s="789"/>
      <c r="T157" s="789"/>
      <c r="U157" s="789"/>
      <c r="V157" s="789"/>
      <c r="W157" s="789"/>
      <c r="X157" s="789"/>
      <c r="Y157" s="789"/>
      <c r="Z157" s="789"/>
      <c r="AA157" s="789"/>
      <c r="AB157" s="789"/>
      <c r="AC157" s="789"/>
      <c r="AD157" s="789"/>
      <c r="AE157" s="789"/>
      <c r="AF157" s="789"/>
      <c r="AG157" s="789"/>
      <c r="AH157" s="789"/>
      <c r="AI157" s="789"/>
      <c r="AJ157" s="789"/>
      <c r="AK157" s="789"/>
      <c r="AL157" s="789"/>
      <c r="AM157" s="789"/>
      <c r="AN157" s="789"/>
      <c r="AO157" s="789"/>
      <c r="AP157" s="792"/>
      <c r="AQ157" s="10"/>
      <c r="AR157" s="10"/>
    </row>
    <row r="158" spans="1:44" s="11" customFormat="1" ht="12" customHeight="1" x14ac:dyDescent="0.15">
      <c r="A158" s="10"/>
      <c r="B158" s="10"/>
      <c r="C158" s="10"/>
      <c r="D158" s="10"/>
      <c r="E158" s="793">
        <v>7</v>
      </c>
      <c r="F158" s="786"/>
      <c r="G158" s="787"/>
      <c r="H158" s="143"/>
      <c r="I158" s="144"/>
      <c r="J158" s="144"/>
      <c r="K158" s="144"/>
      <c r="L158" s="144"/>
      <c r="M158" s="145"/>
      <c r="N158" s="798" t="s">
        <v>200</v>
      </c>
      <c r="O158" s="799"/>
      <c r="P158" s="799"/>
      <c r="Q158" s="799"/>
      <c r="R158" s="799"/>
      <c r="S158" s="799"/>
      <c r="T158" s="799"/>
      <c r="U158" s="799"/>
      <c r="V158" s="799"/>
      <c r="W158" s="799"/>
      <c r="X158" s="799"/>
      <c r="Y158" s="799"/>
      <c r="Z158" s="799"/>
      <c r="AA158" s="799"/>
      <c r="AB158" s="799"/>
      <c r="AC158" s="799"/>
      <c r="AD158" s="799"/>
      <c r="AE158" s="799"/>
      <c r="AF158" s="799"/>
      <c r="AG158" s="799"/>
      <c r="AH158" s="799"/>
      <c r="AI158" s="799"/>
      <c r="AJ158" s="799"/>
      <c r="AK158" s="799"/>
      <c r="AL158" s="799"/>
      <c r="AM158" s="799"/>
      <c r="AN158" s="799"/>
      <c r="AO158" s="799"/>
      <c r="AP158" s="800"/>
      <c r="AQ158" s="10"/>
      <c r="AR158" s="10"/>
    </row>
    <row r="159" spans="1:44" s="11" customFormat="1" ht="12" customHeight="1" x14ac:dyDescent="0.15">
      <c r="A159" s="10"/>
      <c r="B159" s="10"/>
      <c r="C159" s="10"/>
      <c r="D159" s="10"/>
      <c r="E159" s="794"/>
      <c r="F159" s="795"/>
      <c r="G159" s="796"/>
      <c r="H159" s="146"/>
      <c r="M159" s="147"/>
      <c r="N159" s="770"/>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2"/>
      <c r="AQ159" s="10"/>
      <c r="AR159" s="10"/>
    </row>
    <row r="160" spans="1:44" s="11" customFormat="1" ht="12" customHeight="1" x14ac:dyDescent="0.15">
      <c r="A160" s="10"/>
      <c r="B160" s="10"/>
      <c r="C160" s="10"/>
      <c r="D160" s="10"/>
      <c r="E160" s="794"/>
      <c r="F160" s="795"/>
      <c r="G160" s="796"/>
      <c r="H160" s="146"/>
      <c r="M160" s="147"/>
      <c r="N160" s="770"/>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2"/>
      <c r="AQ160" s="10"/>
      <c r="AR160" s="10"/>
    </row>
    <row r="161" spans="1:44" s="11" customFormat="1" ht="12" customHeight="1" x14ac:dyDescent="0.15">
      <c r="A161" s="10"/>
      <c r="B161" s="10"/>
      <c r="C161" s="10"/>
      <c r="D161" s="10"/>
      <c r="E161" s="794"/>
      <c r="F161" s="795"/>
      <c r="G161" s="796"/>
      <c r="H161" s="146"/>
      <c r="M161" s="147"/>
      <c r="N161" s="770"/>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2"/>
      <c r="AQ161" s="10"/>
      <c r="AR161" s="10"/>
    </row>
    <row r="162" spans="1:44" s="11" customFormat="1" ht="12" customHeight="1" x14ac:dyDescent="0.15">
      <c r="A162" s="10"/>
      <c r="B162" s="10"/>
      <c r="C162" s="10"/>
      <c r="D162" s="10"/>
      <c r="E162" s="794"/>
      <c r="F162" s="795"/>
      <c r="G162" s="796"/>
      <c r="H162" s="146"/>
      <c r="M162" s="147"/>
      <c r="N162" s="770"/>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2"/>
      <c r="AQ162" s="10"/>
      <c r="AR162" s="10"/>
    </row>
    <row r="163" spans="1:44" s="11" customFormat="1" ht="12" customHeight="1" x14ac:dyDescent="0.15">
      <c r="A163" s="10"/>
      <c r="B163" s="10"/>
      <c r="C163" s="10"/>
      <c r="D163" s="10"/>
      <c r="E163" s="794"/>
      <c r="F163" s="795"/>
      <c r="G163" s="796"/>
      <c r="H163" s="146"/>
      <c r="M163" s="147"/>
      <c r="N163" s="770"/>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2"/>
      <c r="AQ163" s="10"/>
      <c r="AR163" s="10"/>
    </row>
    <row r="164" spans="1:44" s="11" customFormat="1" ht="12" customHeight="1" x14ac:dyDescent="0.15">
      <c r="A164" s="10"/>
      <c r="B164" s="10"/>
      <c r="C164" s="10"/>
      <c r="D164" s="10"/>
      <c r="E164" s="794"/>
      <c r="F164" s="795"/>
      <c r="G164" s="796"/>
      <c r="H164" s="146"/>
      <c r="M164" s="147"/>
      <c r="N164" s="770"/>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2"/>
      <c r="AQ164" s="10"/>
      <c r="AR164" s="10"/>
    </row>
    <row r="165" spans="1:44" s="11" customFormat="1" ht="12" customHeight="1" x14ac:dyDescent="0.15">
      <c r="A165" s="10"/>
      <c r="B165" s="10"/>
      <c r="C165" s="10"/>
      <c r="D165" s="10"/>
      <c r="E165" s="794"/>
      <c r="F165" s="795"/>
      <c r="G165" s="796"/>
      <c r="H165" s="146"/>
      <c r="M165" s="147"/>
      <c r="N165" s="770"/>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2"/>
      <c r="AQ165" s="10"/>
      <c r="AR165" s="10"/>
    </row>
    <row r="166" spans="1:44" s="11" customFormat="1" ht="12" customHeight="1" x14ac:dyDescent="0.15">
      <c r="A166" s="10"/>
      <c r="B166" s="10"/>
      <c r="C166" s="10"/>
      <c r="D166" s="10"/>
      <c r="E166" s="794"/>
      <c r="F166" s="795"/>
      <c r="G166" s="796"/>
      <c r="H166" s="146"/>
      <c r="M166" s="147"/>
      <c r="N166" s="770"/>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2"/>
      <c r="AQ166" s="10"/>
      <c r="AR166" s="10"/>
    </row>
    <row r="167" spans="1:44" s="11" customFormat="1" ht="12" customHeight="1" x14ac:dyDescent="0.15">
      <c r="A167" s="10"/>
      <c r="B167" s="10"/>
      <c r="C167" s="10"/>
      <c r="D167" s="10"/>
      <c r="E167" s="794"/>
      <c r="F167" s="795"/>
      <c r="G167" s="796"/>
      <c r="H167" s="819" t="s">
        <v>162</v>
      </c>
      <c r="I167" s="820"/>
      <c r="J167" s="820"/>
      <c r="K167" s="820"/>
      <c r="L167" s="820"/>
      <c r="M167" s="821"/>
      <c r="N167" s="770"/>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2"/>
      <c r="AQ167" s="10"/>
      <c r="AR167" s="10"/>
    </row>
    <row r="168" spans="1:44" s="11" customFormat="1" ht="12" customHeight="1" x14ac:dyDescent="0.15">
      <c r="A168" s="10"/>
      <c r="B168" s="10"/>
      <c r="C168" s="10"/>
      <c r="D168" s="10"/>
      <c r="E168" s="794"/>
      <c r="F168" s="795"/>
      <c r="G168" s="796"/>
      <c r="H168" s="834" t="s">
        <v>198</v>
      </c>
      <c r="I168" s="835"/>
      <c r="J168" s="835"/>
      <c r="K168" s="835"/>
      <c r="L168" s="835"/>
      <c r="M168" s="836"/>
      <c r="N168" s="770"/>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2"/>
      <c r="AQ168" s="10"/>
      <c r="AR168" s="10"/>
    </row>
    <row r="169" spans="1:44" s="11" customFormat="1" ht="12" customHeight="1" x14ac:dyDescent="0.15">
      <c r="A169" s="10"/>
      <c r="B169" s="10"/>
      <c r="C169" s="10"/>
      <c r="D169" s="10"/>
      <c r="E169" s="794"/>
      <c r="F169" s="795"/>
      <c r="G169" s="796"/>
      <c r="H169" s="837" t="s">
        <v>199</v>
      </c>
      <c r="I169" s="838"/>
      <c r="J169" s="838"/>
      <c r="K169" s="838"/>
      <c r="L169" s="838"/>
      <c r="M169" s="839"/>
      <c r="N169" s="770"/>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2"/>
      <c r="AQ169" s="10"/>
      <c r="AR169" s="10"/>
    </row>
    <row r="170" spans="1:44" s="11" customFormat="1" ht="12" customHeight="1" x14ac:dyDescent="0.15">
      <c r="A170" s="10"/>
      <c r="B170" s="10"/>
      <c r="C170" s="10"/>
      <c r="E170" s="794"/>
      <c r="F170" s="795"/>
      <c r="G170" s="796"/>
      <c r="H170" s="146"/>
      <c r="M170" s="147"/>
      <c r="N170" s="770"/>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2"/>
      <c r="AQ170" s="10"/>
      <c r="AR170" s="10"/>
    </row>
    <row r="171" spans="1:44" s="11" customFormat="1" ht="12" customHeight="1" x14ac:dyDescent="0.15">
      <c r="A171" s="10"/>
      <c r="B171" s="10"/>
      <c r="C171" s="10"/>
      <c r="E171" s="794"/>
      <c r="F171" s="795"/>
      <c r="G171" s="796"/>
      <c r="H171" s="146"/>
      <c r="M171" s="147"/>
      <c r="N171" s="770"/>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2"/>
      <c r="AQ171" s="10"/>
      <c r="AR171" s="10"/>
    </row>
    <row r="172" spans="1:44" s="11" customFormat="1" ht="12" customHeight="1" x14ac:dyDescent="0.15">
      <c r="A172" s="10"/>
      <c r="B172" s="10"/>
      <c r="C172" s="10"/>
      <c r="E172" s="794"/>
      <c r="F172" s="795"/>
      <c r="G172" s="796"/>
      <c r="H172" s="146"/>
      <c r="M172" s="147"/>
      <c r="N172" s="770"/>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2"/>
      <c r="AQ172" s="10"/>
      <c r="AR172" s="10"/>
    </row>
    <row r="173" spans="1:44" s="11" customFormat="1" ht="12" customHeight="1" x14ac:dyDescent="0.15">
      <c r="A173" s="10"/>
      <c r="B173" s="10"/>
      <c r="C173" s="10"/>
      <c r="E173" s="794"/>
      <c r="F173" s="795"/>
      <c r="G173" s="796"/>
      <c r="H173" s="146"/>
      <c r="M173" s="147"/>
      <c r="N173" s="770"/>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2"/>
      <c r="AQ173" s="10"/>
      <c r="AR173" s="10"/>
    </row>
    <row r="174" spans="1:44" s="11" customFormat="1" ht="12" customHeight="1" x14ac:dyDescent="0.15">
      <c r="A174" s="10"/>
      <c r="B174" s="10"/>
      <c r="C174" s="10"/>
      <c r="E174" s="794"/>
      <c r="F174" s="795"/>
      <c r="G174" s="796"/>
      <c r="H174" s="146"/>
      <c r="M174" s="147"/>
      <c r="N174" s="770"/>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2"/>
      <c r="AQ174" s="10"/>
      <c r="AR174" s="10"/>
    </row>
    <row r="175" spans="1:44" s="11" customFormat="1" ht="12" customHeight="1" x14ac:dyDescent="0.15">
      <c r="A175" s="10"/>
      <c r="B175" s="10"/>
      <c r="C175" s="10"/>
      <c r="E175" s="794"/>
      <c r="F175" s="795"/>
      <c r="G175" s="796"/>
      <c r="H175" s="146"/>
      <c r="M175" s="147"/>
      <c r="N175" s="770"/>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2"/>
      <c r="AQ175" s="10"/>
      <c r="AR175" s="10"/>
    </row>
    <row r="176" spans="1:44" s="11" customFormat="1" ht="12" customHeight="1" x14ac:dyDescent="0.15">
      <c r="A176" s="10"/>
      <c r="B176" s="10"/>
      <c r="C176" s="10"/>
      <c r="E176" s="794"/>
      <c r="F176" s="795"/>
      <c r="G176" s="796"/>
      <c r="H176" s="146"/>
      <c r="M176" s="147"/>
      <c r="N176" s="770"/>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2"/>
      <c r="AQ176" s="10"/>
      <c r="AR176" s="10"/>
    </row>
    <row r="177" spans="1:44" s="11" customFormat="1" ht="12" customHeight="1" x14ac:dyDescent="0.15">
      <c r="A177" s="10"/>
      <c r="B177" s="10"/>
      <c r="C177" s="10"/>
      <c r="E177" s="794"/>
      <c r="F177" s="795"/>
      <c r="G177" s="796"/>
      <c r="H177" s="146"/>
      <c r="M177" s="147"/>
      <c r="N177" s="770"/>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2"/>
      <c r="AQ177" s="10"/>
      <c r="AR177" s="10"/>
    </row>
    <row r="178" spans="1:44" s="11" customFormat="1" ht="12" customHeight="1" x14ac:dyDescent="0.15">
      <c r="A178" s="10"/>
      <c r="B178" s="10"/>
      <c r="C178" s="10"/>
      <c r="E178" s="797"/>
      <c r="F178" s="789"/>
      <c r="G178" s="790"/>
      <c r="H178" s="148"/>
      <c r="I178" s="149"/>
      <c r="J178" s="149"/>
      <c r="K178" s="149"/>
      <c r="L178" s="149"/>
      <c r="M178" s="150"/>
      <c r="N178" s="801"/>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802"/>
      <c r="AK178" s="802"/>
      <c r="AL178" s="802"/>
      <c r="AM178" s="802"/>
      <c r="AN178" s="802"/>
      <c r="AO178" s="802"/>
      <c r="AP178" s="803"/>
      <c r="AQ178" s="10"/>
      <c r="AR178" s="10"/>
    </row>
    <row r="179" spans="1:44" s="11" customFormat="1" ht="12" customHeight="1" x14ac:dyDescent="0.15">
      <c r="A179" s="10"/>
      <c r="B179" s="10"/>
      <c r="C179" s="10"/>
      <c r="D179" s="10"/>
      <c r="E179" s="793">
        <v>8</v>
      </c>
      <c r="F179" s="786"/>
      <c r="G179" s="787"/>
      <c r="H179" s="158"/>
      <c r="I179" s="144"/>
      <c r="J179" s="144"/>
      <c r="K179" s="144"/>
      <c r="L179" s="144"/>
      <c r="M179" s="145"/>
      <c r="N179" s="798" t="s">
        <v>203</v>
      </c>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800"/>
      <c r="AQ179" s="10"/>
      <c r="AR179" s="10"/>
    </row>
    <row r="180" spans="1:44" s="11" customFormat="1" ht="12" customHeight="1" x14ac:dyDescent="0.15">
      <c r="A180" s="10"/>
      <c r="B180" s="10"/>
      <c r="C180" s="10"/>
      <c r="D180" s="10"/>
      <c r="E180" s="794"/>
      <c r="F180" s="795"/>
      <c r="G180" s="796"/>
      <c r="H180" s="146"/>
      <c r="M180" s="147"/>
      <c r="N180" s="770"/>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2"/>
      <c r="AQ180" s="10"/>
    </row>
    <row r="181" spans="1:44" s="11" customFormat="1" ht="12" customHeight="1" x14ac:dyDescent="0.15">
      <c r="A181" s="10"/>
      <c r="B181" s="10"/>
      <c r="C181" s="10"/>
      <c r="D181" s="10"/>
      <c r="E181" s="794"/>
      <c r="F181" s="795"/>
      <c r="G181" s="796"/>
      <c r="H181" s="146"/>
      <c r="M181" s="147"/>
      <c r="N181" s="770"/>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2"/>
      <c r="AQ181" s="10"/>
    </row>
    <row r="182" spans="1:44" s="11" customFormat="1" ht="12" customHeight="1" x14ac:dyDescent="0.15">
      <c r="A182" s="10"/>
      <c r="B182" s="10"/>
      <c r="C182" s="10"/>
      <c r="D182" s="10"/>
      <c r="E182" s="794"/>
      <c r="F182" s="795"/>
      <c r="G182" s="796"/>
      <c r="H182" s="146"/>
      <c r="M182" s="147"/>
      <c r="N182" s="770"/>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2"/>
      <c r="AQ182" s="10"/>
    </row>
    <row r="183" spans="1:44" s="11" customFormat="1" ht="12" customHeight="1" x14ac:dyDescent="0.15">
      <c r="A183" s="10"/>
      <c r="B183" s="10"/>
      <c r="C183" s="10"/>
      <c r="D183" s="10"/>
      <c r="E183" s="794"/>
      <c r="F183" s="795"/>
      <c r="G183" s="796"/>
      <c r="H183" s="146"/>
      <c r="M183" s="147"/>
      <c r="N183" s="770"/>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2"/>
      <c r="AQ183" s="10"/>
    </row>
    <row r="184" spans="1:44" s="11" customFormat="1" ht="12" customHeight="1" x14ac:dyDescent="0.15">
      <c r="A184" s="10"/>
      <c r="B184" s="10"/>
      <c r="C184" s="10"/>
      <c r="D184" s="10"/>
      <c r="E184" s="794"/>
      <c r="F184" s="795"/>
      <c r="G184" s="796"/>
      <c r="H184" s="146"/>
      <c r="M184" s="147"/>
      <c r="N184" s="770"/>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2"/>
      <c r="AQ184" s="10"/>
    </row>
    <row r="185" spans="1:44" s="11" customFormat="1" ht="12" customHeight="1" x14ac:dyDescent="0.15">
      <c r="A185" s="10"/>
      <c r="B185" s="10"/>
      <c r="C185" s="10"/>
      <c r="D185" s="10"/>
      <c r="E185" s="794"/>
      <c r="F185" s="795"/>
      <c r="G185" s="796"/>
      <c r="H185" s="146"/>
      <c r="M185" s="147"/>
      <c r="N185" s="770"/>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2"/>
      <c r="AQ185" s="10"/>
    </row>
    <row r="186" spans="1:44" s="11" customFormat="1" ht="12" customHeight="1" x14ac:dyDescent="0.15">
      <c r="A186" s="10"/>
      <c r="B186" s="10"/>
      <c r="C186" s="10"/>
      <c r="D186" s="10"/>
      <c r="E186" s="794"/>
      <c r="F186" s="795"/>
      <c r="G186" s="796"/>
      <c r="H186" s="146"/>
      <c r="M186" s="147"/>
      <c r="N186" s="770"/>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2"/>
      <c r="AQ186" s="10"/>
    </row>
    <row r="187" spans="1:44" s="11" customFormat="1" ht="12" customHeight="1" x14ac:dyDescent="0.15">
      <c r="A187" s="10"/>
      <c r="B187" s="10"/>
      <c r="C187" s="10"/>
      <c r="D187" s="10"/>
      <c r="E187" s="794"/>
      <c r="F187" s="795"/>
      <c r="G187" s="796"/>
      <c r="H187" s="146"/>
      <c r="M187" s="147"/>
      <c r="N187" s="770"/>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2"/>
      <c r="AQ187" s="10"/>
    </row>
    <row r="188" spans="1:44" s="11" customFormat="1" ht="12" customHeight="1" x14ac:dyDescent="0.15">
      <c r="A188" s="10"/>
      <c r="B188" s="10"/>
      <c r="C188" s="10"/>
      <c r="D188" s="10"/>
      <c r="E188" s="794"/>
      <c r="F188" s="795"/>
      <c r="G188" s="796"/>
      <c r="H188" s="759" t="s">
        <v>215</v>
      </c>
      <c r="I188" s="760"/>
      <c r="J188" s="760"/>
      <c r="K188" s="760"/>
      <c r="L188" s="760"/>
      <c r="M188" s="761"/>
      <c r="N188" s="770"/>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2"/>
      <c r="AQ188" s="10"/>
    </row>
    <row r="189" spans="1:44" s="11" customFormat="1" ht="12" customHeight="1" x14ac:dyDescent="0.15">
      <c r="A189" s="10"/>
      <c r="B189" s="10"/>
      <c r="C189" s="10"/>
      <c r="D189" s="10"/>
      <c r="E189" s="794"/>
      <c r="F189" s="795"/>
      <c r="G189" s="796"/>
      <c r="H189" s="759" t="s">
        <v>183</v>
      </c>
      <c r="I189" s="760"/>
      <c r="J189" s="760"/>
      <c r="K189" s="760"/>
      <c r="L189" s="760"/>
      <c r="M189" s="761"/>
      <c r="N189" s="770"/>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2"/>
      <c r="AQ189" s="10"/>
    </row>
    <row r="190" spans="1:44" s="11" customFormat="1" ht="12" customHeight="1" x14ac:dyDescent="0.15">
      <c r="A190" s="10"/>
      <c r="B190" s="10"/>
      <c r="C190" s="10"/>
      <c r="D190" s="10"/>
      <c r="E190" s="794"/>
      <c r="F190" s="795"/>
      <c r="G190" s="796"/>
      <c r="H190" s="759" t="s">
        <v>202</v>
      </c>
      <c r="I190" s="760"/>
      <c r="J190" s="760"/>
      <c r="K190" s="760"/>
      <c r="L190" s="760"/>
      <c r="M190" s="761"/>
      <c r="N190" s="770"/>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2"/>
      <c r="AQ190" s="10"/>
    </row>
    <row r="191" spans="1:44" s="11" customFormat="1" ht="12" customHeight="1" x14ac:dyDescent="0.15">
      <c r="A191" s="10"/>
      <c r="B191" s="10"/>
      <c r="C191" s="10"/>
      <c r="D191" s="10"/>
      <c r="E191" s="794"/>
      <c r="F191" s="795"/>
      <c r="G191" s="796"/>
      <c r="H191" s="146"/>
      <c r="M191" s="147"/>
      <c r="N191" s="770"/>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2"/>
      <c r="AQ191" s="10"/>
    </row>
    <row r="192" spans="1:44" s="11" customFormat="1" ht="12" customHeight="1" x14ac:dyDescent="0.15">
      <c r="A192" s="10"/>
      <c r="B192" s="10"/>
      <c r="C192" s="10"/>
      <c r="D192" s="10"/>
      <c r="E192" s="794"/>
      <c r="F192" s="795"/>
      <c r="G192" s="796"/>
      <c r="H192" s="146"/>
      <c r="M192" s="147"/>
      <c r="N192" s="770"/>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2"/>
      <c r="AQ192" s="10"/>
    </row>
    <row r="193" spans="1:44" s="11" customFormat="1" ht="12" customHeight="1" x14ac:dyDescent="0.15">
      <c r="A193" s="10"/>
      <c r="B193" s="10"/>
      <c r="C193" s="10"/>
      <c r="D193" s="10"/>
      <c r="E193" s="794"/>
      <c r="F193" s="795"/>
      <c r="G193" s="796"/>
      <c r="H193" s="146"/>
      <c r="M193" s="147"/>
      <c r="N193" s="770"/>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2"/>
      <c r="AQ193" s="10"/>
    </row>
    <row r="194" spans="1:44" s="11" customFormat="1" ht="12" customHeight="1" x14ac:dyDescent="0.15">
      <c r="A194" s="10"/>
      <c r="B194" s="10"/>
      <c r="C194" s="10"/>
      <c r="D194" s="10"/>
      <c r="E194" s="794"/>
      <c r="F194" s="795"/>
      <c r="G194" s="796"/>
      <c r="H194" s="146"/>
      <c r="K194" s="159"/>
      <c r="M194" s="147"/>
      <c r="N194" s="770"/>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2"/>
      <c r="AQ194" s="10"/>
    </row>
    <row r="195" spans="1:44" s="11" customFormat="1" ht="12" customHeight="1" x14ac:dyDescent="0.15">
      <c r="A195" s="10"/>
      <c r="B195" s="10"/>
      <c r="C195" s="10"/>
      <c r="D195" s="10"/>
      <c r="E195" s="794"/>
      <c r="F195" s="795"/>
      <c r="G195" s="796"/>
      <c r="H195" s="146"/>
      <c r="M195" s="147"/>
      <c r="N195" s="770"/>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2"/>
      <c r="AQ195" s="10"/>
    </row>
    <row r="196" spans="1:44" s="11" customFormat="1" ht="12" customHeight="1" x14ac:dyDescent="0.15">
      <c r="A196" s="10"/>
      <c r="B196" s="10"/>
      <c r="C196" s="10"/>
      <c r="D196" s="10"/>
      <c r="E196" s="794"/>
      <c r="F196" s="795"/>
      <c r="G196" s="796"/>
      <c r="H196" s="146"/>
      <c r="M196" s="147"/>
      <c r="N196" s="770"/>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2"/>
      <c r="AQ196" s="10"/>
    </row>
    <row r="197" spans="1:44" s="11" customFormat="1" ht="12" customHeight="1" x14ac:dyDescent="0.15">
      <c r="A197" s="10"/>
      <c r="B197" s="10"/>
      <c r="C197" s="10"/>
      <c r="D197" s="10"/>
      <c r="E197" s="794"/>
      <c r="F197" s="795"/>
      <c r="G197" s="796"/>
      <c r="H197" s="146"/>
      <c r="M197" s="147"/>
      <c r="N197" s="770"/>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2"/>
      <c r="AQ197" s="10"/>
    </row>
    <row r="198" spans="1:44" s="11" customFormat="1" ht="12" customHeight="1" x14ac:dyDescent="0.15">
      <c r="A198" s="10"/>
      <c r="B198" s="10"/>
      <c r="C198" s="10"/>
      <c r="D198" s="10"/>
      <c r="E198" s="794"/>
      <c r="F198" s="795"/>
      <c r="G198" s="796"/>
      <c r="H198" s="146"/>
      <c r="M198" s="147"/>
      <c r="N198" s="770"/>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2"/>
      <c r="AQ198" s="10"/>
    </row>
    <row r="199" spans="1:44" s="11" customFormat="1" ht="12" customHeight="1" x14ac:dyDescent="0.15">
      <c r="A199" s="10"/>
      <c r="B199" s="10"/>
      <c r="C199" s="10"/>
      <c r="D199" s="10"/>
      <c r="E199" s="794"/>
      <c r="F199" s="795"/>
      <c r="G199" s="796"/>
      <c r="H199" s="148"/>
      <c r="I199" s="149"/>
      <c r="J199" s="149"/>
      <c r="K199" s="149"/>
      <c r="L199" s="149"/>
      <c r="M199" s="150"/>
      <c r="N199" s="770"/>
      <c r="O199" s="771"/>
      <c r="P199" s="771"/>
      <c r="Q199" s="771"/>
      <c r="R199" s="771"/>
      <c r="S199" s="771"/>
      <c r="T199" s="771"/>
      <c r="U199" s="771"/>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2"/>
      <c r="AQ199" s="10"/>
    </row>
    <row r="200" spans="1:44" s="11" customFormat="1" ht="12" customHeight="1" x14ac:dyDescent="0.15">
      <c r="A200" s="10"/>
      <c r="B200" s="10"/>
      <c r="C200" s="10"/>
      <c r="D200" s="10"/>
      <c r="E200" s="793">
        <v>9</v>
      </c>
      <c r="F200" s="786"/>
      <c r="G200" s="787"/>
      <c r="H200" s="158"/>
      <c r="I200" s="144"/>
      <c r="J200" s="144"/>
      <c r="K200" s="144"/>
      <c r="L200" s="144"/>
      <c r="M200" s="145"/>
      <c r="N200" s="798" t="s">
        <v>205</v>
      </c>
      <c r="O200" s="799"/>
      <c r="P200" s="799"/>
      <c r="Q200" s="799"/>
      <c r="R200" s="799"/>
      <c r="S200" s="799"/>
      <c r="T200" s="799"/>
      <c r="U200" s="799"/>
      <c r="V200" s="799"/>
      <c r="W200" s="799"/>
      <c r="X200" s="799"/>
      <c r="Y200" s="799"/>
      <c r="Z200" s="799"/>
      <c r="AA200" s="799"/>
      <c r="AB200" s="799"/>
      <c r="AC200" s="799"/>
      <c r="AD200" s="799"/>
      <c r="AE200" s="799"/>
      <c r="AF200" s="799"/>
      <c r="AG200" s="799"/>
      <c r="AH200" s="799"/>
      <c r="AI200" s="799"/>
      <c r="AJ200" s="799"/>
      <c r="AK200" s="799"/>
      <c r="AL200" s="799"/>
      <c r="AM200" s="799"/>
      <c r="AN200" s="799"/>
      <c r="AO200" s="799"/>
      <c r="AP200" s="800"/>
      <c r="AQ200" s="10"/>
    </row>
    <row r="201" spans="1:44" s="11" customFormat="1" ht="12" customHeight="1" x14ac:dyDescent="0.15">
      <c r="A201" s="10"/>
      <c r="B201" s="10"/>
      <c r="C201" s="10"/>
      <c r="D201" s="10"/>
      <c r="E201" s="794"/>
      <c r="F201" s="795"/>
      <c r="G201" s="796"/>
      <c r="H201" s="146"/>
      <c r="M201" s="147"/>
      <c r="N201" s="770"/>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2"/>
      <c r="AQ201" s="10"/>
    </row>
    <row r="202" spans="1:44" s="11" customFormat="1" ht="12" customHeight="1" x14ac:dyDescent="0.15">
      <c r="A202" s="10"/>
      <c r="B202" s="10"/>
      <c r="C202" s="10"/>
      <c r="D202" s="10"/>
      <c r="E202" s="794"/>
      <c r="F202" s="795"/>
      <c r="G202" s="796"/>
      <c r="H202" s="146"/>
      <c r="M202" s="147"/>
      <c r="N202" s="770"/>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2"/>
      <c r="AQ202" s="10"/>
    </row>
    <row r="203" spans="1:44" s="11" customFormat="1" ht="12" customHeight="1" x14ac:dyDescent="0.15">
      <c r="A203" s="10"/>
      <c r="B203" s="10"/>
      <c r="C203" s="10"/>
      <c r="D203" s="10"/>
      <c r="E203" s="794"/>
      <c r="F203" s="795"/>
      <c r="G203" s="796"/>
      <c r="H203" s="146"/>
      <c r="M203" s="147"/>
      <c r="N203" s="770"/>
      <c r="O203" s="771"/>
      <c r="P203" s="771"/>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2"/>
      <c r="AQ203" s="10"/>
    </row>
    <row r="204" spans="1:44" s="11" customFormat="1" ht="12" customHeight="1" x14ac:dyDescent="0.15">
      <c r="A204" s="10"/>
      <c r="B204" s="10"/>
      <c r="C204" s="10"/>
      <c r="D204" s="10"/>
      <c r="E204" s="794"/>
      <c r="F204" s="795"/>
      <c r="G204" s="796"/>
      <c r="H204" s="146"/>
      <c r="M204" s="147"/>
      <c r="N204" s="770"/>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2"/>
      <c r="AQ204" s="10"/>
    </row>
    <row r="205" spans="1:44" s="11" customFormat="1" ht="12" customHeight="1" x14ac:dyDescent="0.15">
      <c r="A205" s="10"/>
      <c r="B205" s="10"/>
      <c r="C205" s="10"/>
      <c r="D205" s="10"/>
      <c r="E205" s="794"/>
      <c r="F205" s="795"/>
      <c r="G205" s="796"/>
      <c r="H205" s="146"/>
      <c r="M205" s="147"/>
      <c r="N205" s="770"/>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2"/>
      <c r="AQ205" s="10"/>
    </row>
    <row r="206" spans="1:44" s="11" customFormat="1" ht="12" customHeight="1" x14ac:dyDescent="0.15">
      <c r="A206" s="10"/>
      <c r="B206" s="10"/>
      <c r="C206" s="10"/>
      <c r="D206" s="10"/>
      <c r="E206" s="794"/>
      <c r="F206" s="795"/>
      <c r="G206" s="796"/>
      <c r="H206" s="146"/>
      <c r="M206" s="147"/>
      <c r="N206" s="770"/>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2"/>
      <c r="AQ206" s="10"/>
      <c r="AR206" s="10"/>
    </row>
    <row r="207" spans="1:44" s="11" customFormat="1" ht="12" customHeight="1" x14ac:dyDescent="0.15">
      <c r="A207" s="10"/>
      <c r="B207" s="10"/>
      <c r="C207" s="10"/>
      <c r="D207" s="10"/>
      <c r="E207" s="794"/>
      <c r="F207" s="795"/>
      <c r="G207" s="796"/>
      <c r="H207" s="146"/>
      <c r="M207" s="147"/>
      <c r="N207" s="770"/>
      <c r="O207" s="771"/>
      <c r="P207" s="771"/>
      <c r="Q207" s="771"/>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2"/>
      <c r="AQ207" s="10"/>
      <c r="AR207" s="10"/>
    </row>
    <row r="208" spans="1:44" s="11" customFormat="1" ht="12" customHeight="1" x14ac:dyDescent="0.15">
      <c r="A208" s="10"/>
      <c r="B208" s="10"/>
      <c r="C208" s="10"/>
      <c r="D208" s="10"/>
      <c r="E208" s="794"/>
      <c r="F208" s="795"/>
      <c r="G208" s="796"/>
      <c r="H208" s="146"/>
      <c r="M208" s="147"/>
      <c r="N208" s="770"/>
      <c r="O208" s="771"/>
      <c r="P208" s="771"/>
      <c r="Q208" s="771"/>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2"/>
      <c r="AQ208" s="10"/>
      <c r="AR208" s="10"/>
    </row>
    <row r="209" spans="1:44" s="11" customFormat="1" ht="12" customHeight="1" x14ac:dyDescent="0.15">
      <c r="A209" s="10"/>
      <c r="B209" s="10"/>
      <c r="C209" s="10"/>
      <c r="D209" s="10"/>
      <c r="E209" s="794"/>
      <c r="F209" s="795"/>
      <c r="G209" s="796"/>
      <c r="H209" s="511" t="s">
        <v>65</v>
      </c>
      <c r="I209" s="502"/>
      <c r="J209" s="502"/>
      <c r="K209" s="502"/>
      <c r="L209" s="502"/>
      <c r="M209" s="503"/>
      <c r="N209" s="770"/>
      <c r="O209" s="771"/>
      <c r="P209" s="771"/>
      <c r="Q209" s="771"/>
      <c r="R209" s="771"/>
      <c r="S209" s="771"/>
      <c r="T209" s="771"/>
      <c r="U209" s="771"/>
      <c r="V209" s="771"/>
      <c r="W209" s="771"/>
      <c r="X209" s="771"/>
      <c r="Y209" s="771"/>
      <c r="Z209" s="771"/>
      <c r="AA209" s="771"/>
      <c r="AB209" s="771"/>
      <c r="AC209" s="771"/>
      <c r="AD209" s="771"/>
      <c r="AE209" s="771"/>
      <c r="AF209" s="771"/>
      <c r="AG209" s="771"/>
      <c r="AH209" s="771"/>
      <c r="AI209" s="771"/>
      <c r="AJ209" s="771"/>
      <c r="AK209" s="771"/>
      <c r="AL209" s="771"/>
      <c r="AM209" s="771"/>
      <c r="AN209" s="771"/>
      <c r="AO209" s="771"/>
      <c r="AP209" s="772"/>
      <c r="AQ209" s="10"/>
      <c r="AR209" s="10"/>
    </row>
    <row r="210" spans="1:44" s="11" customFormat="1" ht="12" customHeight="1" x14ac:dyDescent="0.15">
      <c r="A210" s="10"/>
      <c r="B210" s="10"/>
      <c r="C210" s="10"/>
      <c r="D210" s="10"/>
      <c r="E210" s="794"/>
      <c r="F210" s="795"/>
      <c r="G210" s="796"/>
      <c r="H210" s="511" t="s">
        <v>69</v>
      </c>
      <c r="I210" s="502"/>
      <c r="J210" s="502"/>
      <c r="K210" s="502"/>
      <c r="L210" s="502"/>
      <c r="M210" s="503"/>
      <c r="N210" s="770"/>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2"/>
      <c r="AQ210" s="10"/>
      <c r="AR210" s="10"/>
    </row>
    <row r="211" spans="1:44" s="11" customFormat="1" ht="12" customHeight="1" x14ac:dyDescent="0.15">
      <c r="A211" s="10"/>
      <c r="B211" s="10"/>
      <c r="C211" s="10"/>
      <c r="D211" s="10"/>
      <c r="E211" s="794"/>
      <c r="F211" s="795"/>
      <c r="G211" s="796"/>
      <c r="H211" s="511" t="s">
        <v>183</v>
      </c>
      <c r="I211" s="502"/>
      <c r="J211" s="502"/>
      <c r="K211" s="502"/>
      <c r="L211" s="502"/>
      <c r="M211" s="503"/>
      <c r="N211" s="770"/>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2"/>
      <c r="AQ211" s="10"/>
      <c r="AR211" s="10"/>
    </row>
    <row r="212" spans="1:44" s="11" customFormat="1" ht="12" customHeight="1" x14ac:dyDescent="0.15">
      <c r="A212" s="10"/>
      <c r="B212" s="10"/>
      <c r="C212" s="10"/>
      <c r="D212" s="10"/>
      <c r="E212" s="794"/>
      <c r="F212" s="795"/>
      <c r="G212" s="796"/>
      <c r="H212" s="759" t="s">
        <v>202</v>
      </c>
      <c r="I212" s="760"/>
      <c r="J212" s="760"/>
      <c r="K212" s="760"/>
      <c r="L212" s="760"/>
      <c r="M212" s="761"/>
      <c r="N212" s="770"/>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2"/>
      <c r="AQ212" s="10"/>
      <c r="AR212" s="10"/>
    </row>
    <row r="213" spans="1:44" s="11" customFormat="1" ht="12" customHeight="1" x14ac:dyDescent="0.15">
      <c r="A213" s="10"/>
      <c r="B213" s="10"/>
      <c r="C213" s="10"/>
      <c r="D213" s="10"/>
      <c r="E213" s="794"/>
      <c r="F213" s="795"/>
      <c r="G213" s="796"/>
      <c r="H213" s="146"/>
      <c r="M213" s="147"/>
      <c r="N213" s="770"/>
      <c r="O213" s="771"/>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2"/>
      <c r="AQ213" s="10"/>
      <c r="AR213" s="10"/>
    </row>
    <row r="214" spans="1:44" s="11" customFormat="1" ht="12" customHeight="1" x14ac:dyDescent="0.15">
      <c r="A214" s="10"/>
      <c r="B214" s="10"/>
      <c r="C214" s="10"/>
      <c r="D214" s="10"/>
      <c r="E214" s="794"/>
      <c r="F214" s="795"/>
      <c r="G214" s="796"/>
      <c r="H214" s="146"/>
      <c r="K214" s="159"/>
      <c r="M214" s="147"/>
      <c r="N214" s="770"/>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2"/>
      <c r="AQ214" s="10"/>
      <c r="AR214" s="10"/>
    </row>
    <row r="215" spans="1:44" s="11" customFormat="1" ht="12" customHeight="1" x14ac:dyDescent="0.15">
      <c r="A215" s="10"/>
      <c r="B215" s="10"/>
      <c r="C215" s="10"/>
      <c r="D215" s="10"/>
      <c r="E215" s="794"/>
      <c r="F215" s="795"/>
      <c r="G215" s="796"/>
      <c r="H215" s="146"/>
      <c r="K215" s="159"/>
      <c r="M215" s="147"/>
      <c r="N215" s="770"/>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2"/>
      <c r="AQ215" s="10"/>
      <c r="AR215" s="10"/>
    </row>
    <row r="216" spans="1:44" s="11" customFormat="1" ht="12" customHeight="1" x14ac:dyDescent="0.15">
      <c r="A216" s="10"/>
      <c r="B216" s="10"/>
      <c r="C216" s="10"/>
      <c r="D216" s="10"/>
      <c r="E216" s="794"/>
      <c r="F216" s="795"/>
      <c r="G216" s="796"/>
      <c r="H216" s="146"/>
      <c r="M216" s="147"/>
      <c r="N216" s="770"/>
      <c r="O216" s="771"/>
      <c r="P216" s="771"/>
      <c r="Q216" s="771"/>
      <c r="R216" s="771"/>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2"/>
      <c r="AQ216" s="10"/>
      <c r="AR216" s="10"/>
    </row>
    <row r="217" spans="1:44" s="11" customFormat="1" ht="12" customHeight="1" x14ac:dyDescent="0.15">
      <c r="A217" s="10"/>
      <c r="B217" s="10"/>
      <c r="C217" s="10"/>
      <c r="D217" s="10"/>
      <c r="E217" s="794"/>
      <c r="F217" s="795"/>
      <c r="G217" s="796"/>
      <c r="H217" s="146"/>
      <c r="M217" s="147"/>
      <c r="N217" s="770"/>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2"/>
      <c r="AQ217" s="10"/>
      <c r="AR217" s="10"/>
    </row>
    <row r="218" spans="1:44" s="11" customFormat="1" ht="12" customHeight="1" x14ac:dyDescent="0.15">
      <c r="A218" s="10"/>
      <c r="B218" s="10"/>
      <c r="C218" s="10"/>
      <c r="D218" s="10"/>
      <c r="E218" s="794"/>
      <c r="F218" s="795"/>
      <c r="G218" s="796"/>
      <c r="H218" s="146"/>
      <c r="M218" s="147"/>
      <c r="N218" s="770"/>
      <c r="O218" s="771"/>
      <c r="P218" s="771"/>
      <c r="Q218" s="771"/>
      <c r="R218" s="771"/>
      <c r="S218" s="771"/>
      <c r="T218" s="771"/>
      <c r="U218" s="771"/>
      <c r="V218" s="771"/>
      <c r="W218" s="771"/>
      <c r="X218" s="771"/>
      <c r="Y218" s="771"/>
      <c r="Z218" s="771"/>
      <c r="AA218" s="771"/>
      <c r="AB218" s="771"/>
      <c r="AC218" s="771"/>
      <c r="AD218" s="771"/>
      <c r="AE218" s="771"/>
      <c r="AF218" s="771"/>
      <c r="AG218" s="771"/>
      <c r="AH218" s="771"/>
      <c r="AI218" s="771"/>
      <c r="AJ218" s="771"/>
      <c r="AK218" s="771"/>
      <c r="AL218" s="771"/>
      <c r="AM218" s="771"/>
      <c r="AN218" s="771"/>
      <c r="AO218" s="771"/>
      <c r="AP218" s="772"/>
      <c r="AQ218" s="10"/>
      <c r="AR218" s="10"/>
    </row>
    <row r="219" spans="1:44" s="11" customFormat="1" ht="12" customHeight="1" x14ac:dyDescent="0.15">
      <c r="A219" s="10"/>
      <c r="B219" s="10"/>
      <c r="C219" s="10"/>
      <c r="D219" s="10"/>
      <c r="E219" s="794"/>
      <c r="F219" s="795"/>
      <c r="G219" s="796"/>
      <c r="H219" s="146"/>
      <c r="M219" s="147"/>
      <c r="N219" s="770"/>
      <c r="O219" s="771"/>
      <c r="P219" s="771"/>
      <c r="Q219" s="771"/>
      <c r="R219" s="771"/>
      <c r="S219" s="771"/>
      <c r="T219" s="771"/>
      <c r="U219" s="771"/>
      <c r="V219" s="771"/>
      <c r="W219" s="771"/>
      <c r="X219" s="771"/>
      <c r="Y219" s="771"/>
      <c r="Z219" s="771"/>
      <c r="AA219" s="771"/>
      <c r="AB219" s="771"/>
      <c r="AC219" s="771"/>
      <c r="AD219" s="771"/>
      <c r="AE219" s="771"/>
      <c r="AF219" s="771"/>
      <c r="AG219" s="771"/>
      <c r="AH219" s="771"/>
      <c r="AI219" s="771"/>
      <c r="AJ219" s="771"/>
      <c r="AK219" s="771"/>
      <c r="AL219" s="771"/>
      <c r="AM219" s="771"/>
      <c r="AN219" s="771"/>
      <c r="AO219" s="771"/>
      <c r="AP219" s="772"/>
      <c r="AQ219" s="10"/>
      <c r="AR219" s="10"/>
    </row>
    <row r="220" spans="1:44" s="11" customFormat="1" ht="12" customHeight="1" thickBot="1" x14ac:dyDescent="0.2">
      <c r="A220" s="10"/>
      <c r="B220" s="10"/>
      <c r="C220" s="10"/>
      <c r="D220" s="10"/>
      <c r="E220" s="812"/>
      <c r="F220" s="813"/>
      <c r="G220" s="814"/>
      <c r="H220" s="151"/>
      <c r="I220" s="152"/>
      <c r="J220" s="152"/>
      <c r="K220" s="152"/>
      <c r="L220" s="152"/>
      <c r="M220" s="153"/>
      <c r="N220" s="773"/>
      <c r="O220" s="774"/>
      <c r="P220" s="774"/>
      <c r="Q220" s="774"/>
      <c r="R220" s="774"/>
      <c r="S220" s="774"/>
      <c r="T220" s="774"/>
      <c r="U220" s="774"/>
      <c r="V220" s="774"/>
      <c r="W220" s="774"/>
      <c r="X220" s="774"/>
      <c r="Y220" s="774"/>
      <c r="Z220" s="774"/>
      <c r="AA220" s="774"/>
      <c r="AB220" s="774"/>
      <c r="AC220" s="774"/>
      <c r="AD220" s="774"/>
      <c r="AE220" s="774"/>
      <c r="AF220" s="774"/>
      <c r="AG220" s="774"/>
      <c r="AH220" s="774"/>
      <c r="AI220" s="774"/>
      <c r="AJ220" s="774"/>
      <c r="AK220" s="774"/>
      <c r="AL220" s="774"/>
      <c r="AM220" s="774"/>
      <c r="AN220" s="774"/>
      <c r="AO220" s="774"/>
      <c r="AP220" s="775"/>
      <c r="AQ220" s="10"/>
      <c r="AR220" s="10"/>
    </row>
    <row r="221" spans="1:44" s="11" customFormat="1" ht="12" customHeight="1" x14ac:dyDescent="0.15">
      <c r="A221" s="10"/>
      <c r="B221" s="10"/>
      <c r="C221" s="10"/>
      <c r="D221" s="10"/>
      <c r="E221" s="154"/>
      <c r="F221" s="154"/>
      <c r="G221" s="154"/>
      <c r="K221" s="154"/>
      <c r="L221" s="157"/>
      <c r="M221" s="154"/>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0"/>
      <c r="AR221" s="10"/>
    </row>
    <row r="222" spans="1:44" s="1" customFormat="1" ht="12" customHeight="1" x14ac:dyDescent="0.15">
      <c r="A222"/>
      <c r="B222"/>
      <c r="C222"/>
      <c r="D222"/>
      <c r="E222" s="160"/>
      <c r="F222" s="160"/>
      <c r="G222" s="11"/>
      <c r="H222" s="11"/>
      <c r="I222" s="11"/>
      <c r="J222" s="11"/>
      <c r="K222" s="11"/>
      <c r="L222" s="1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c r="AK222"/>
      <c r="AL222"/>
      <c r="AM222"/>
      <c r="AN222"/>
      <c r="AO222"/>
      <c r="AP222"/>
      <c r="AQ222"/>
    </row>
    <row r="223" spans="1:44" s="11" customFormat="1" ht="12" customHeight="1" x14ac:dyDescent="0.15">
      <c r="A223" s="10"/>
      <c r="B223" s="10"/>
      <c r="C223" s="10"/>
      <c r="D223" s="10"/>
      <c r="E223" s="807" t="s">
        <v>173</v>
      </c>
      <c r="F223" s="807"/>
      <c r="G223" s="807"/>
      <c r="H223" s="807"/>
      <c r="I223" s="807"/>
      <c r="J223" s="807"/>
      <c r="K223" s="807"/>
      <c r="L223" s="807"/>
      <c r="M223" s="807"/>
      <c r="N223" s="807"/>
      <c r="O223" s="807"/>
      <c r="P223" s="807"/>
      <c r="Q223" s="807"/>
      <c r="R223" s="807"/>
      <c r="S223" s="807"/>
      <c r="T223" s="807"/>
      <c r="U223" s="807"/>
      <c r="V223" s="807"/>
      <c r="W223" s="807"/>
      <c r="X223" s="807"/>
      <c r="Y223" s="807"/>
      <c r="Z223" s="807"/>
      <c r="AA223" s="807"/>
      <c r="AB223" s="807"/>
      <c r="AC223" s="807"/>
      <c r="AD223" s="807"/>
      <c r="AE223" s="807"/>
      <c r="AF223" s="807"/>
      <c r="AG223" s="807"/>
      <c r="AH223" s="807"/>
      <c r="AI223" s="807"/>
      <c r="AJ223" s="807"/>
      <c r="AK223" s="807"/>
      <c r="AL223" s="807"/>
      <c r="AM223" s="807"/>
      <c r="AN223" s="807"/>
      <c r="AO223" s="807"/>
      <c r="AP223" s="807"/>
      <c r="AQ223" s="10"/>
      <c r="AR223" s="10"/>
    </row>
    <row r="224" spans="1:44" s="11" customFormat="1" ht="12" customHeight="1" thickBot="1" x14ac:dyDescent="0.2">
      <c r="A224" s="10"/>
      <c r="B224" s="10"/>
      <c r="C224" s="10"/>
      <c r="D224" s="10"/>
      <c r="E224" s="808"/>
      <c r="F224" s="808"/>
      <c r="G224" s="808"/>
      <c r="H224" s="808"/>
      <c r="I224" s="808"/>
      <c r="J224" s="808"/>
      <c r="K224" s="808"/>
      <c r="L224" s="808"/>
      <c r="M224" s="808"/>
      <c r="N224" s="808"/>
      <c r="O224" s="808"/>
      <c r="P224" s="808"/>
      <c r="Q224" s="808"/>
      <c r="R224" s="808"/>
      <c r="S224" s="808"/>
      <c r="T224" s="808"/>
      <c r="U224" s="808"/>
      <c r="V224" s="808"/>
      <c r="W224" s="808"/>
      <c r="X224" s="808"/>
      <c r="Y224" s="808"/>
      <c r="Z224" s="808"/>
      <c r="AA224" s="808"/>
      <c r="AB224" s="808"/>
      <c r="AC224" s="808"/>
      <c r="AD224" s="808"/>
      <c r="AE224" s="808"/>
      <c r="AF224" s="808"/>
      <c r="AG224" s="808"/>
      <c r="AH224" s="808"/>
      <c r="AI224" s="808"/>
      <c r="AJ224" s="808"/>
      <c r="AK224" s="808"/>
      <c r="AL224" s="808"/>
      <c r="AM224" s="808"/>
      <c r="AN224" s="808"/>
      <c r="AO224" s="808"/>
      <c r="AP224" s="808"/>
      <c r="AQ224" s="10"/>
      <c r="AR224" s="10"/>
    </row>
    <row r="225" spans="1:44" s="11" customFormat="1" ht="12" customHeight="1" x14ac:dyDescent="0.15">
      <c r="A225" s="10"/>
      <c r="B225" s="10"/>
      <c r="C225" s="10"/>
      <c r="D225" s="10"/>
      <c r="E225" s="229" t="s">
        <v>34</v>
      </c>
      <c r="F225" s="230"/>
      <c r="G225" s="230"/>
      <c r="H225" s="230"/>
      <c r="I225" s="230"/>
      <c r="J225" s="231"/>
      <c r="K225" s="235">
        <f>K3</f>
        <v>0</v>
      </c>
      <c r="L225" s="236"/>
      <c r="M225" s="236"/>
      <c r="N225" s="236"/>
      <c r="O225" s="236"/>
      <c r="P225" s="236"/>
      <c r="Q225" s="236"/>
      <c r="R225" s="237"/>
      <c r="S225" s="241" t="s">
        <v>35</v>
      </c>
      <c r="T225" s="230"/>
      <c r="U225" s="230"/>
      <c r="V225" s="230"/>
      <c r="W225" s="230"/>
      <c r="X225" s="231"/>
      <c r="Y225" s="235">
        <f>Y3</f>
        <v>0</v>
      </c>
      <c r="Z225" s="243"/>
      <c r="AA225" s="243"/>
      <c r="AB225" s="243"/>
      <c r="AC225" s="243"/>
      <c r="AD225" s="243"/>
      <c r="AE225" s="243"/>
      <c r="AF225" s="243"/>
      <c r="AG225" s="243"/>
      <c r="AH225" s="243"/>
      <c r="AI225" s="243"/>
      <c r="AJ225" s="243"/>
      <c r="AK225" s="243"/>
      <c r="AL225" s="243"/>
      <c r="AM225" s="243"/>
      <c r="AN225" s="243"/>
      <c r="AO225" s="243"/>
      <c r="AP225" s="244"/>
      <c r="AQ225" s="10"/>
      <c r="AR225" s="10"/>
    </row>
    <row r="226" spans="1:44" s="11" customFormat="1" ht="12" customHeight="1" thickBot="1" x14ac:dyDescent="0.2">
      <c r="A226" s="10"/>
      <c r="B226" s="10"/>
      <c r="C226" s="10"/>
      <c r="D226" s="10"/>
      <c r="E226" s="232"/>
      <c r="F226" s="233"/>
      <c r="G226" s="233"/>
      <c r="H226" s="233"/>
      <c r="I226" s="233"/>
      <c r="J226" s="234"/>
      <c r="K226" s="238"/>
      <c r="L226" s="239"/>
      <c r="M226" s="239"/>
      <c r="N226" s="239"/>
      <c r="O226" s="239"/>
      <c r="P226" s="239"/>
      <c r="Q226" s="239"/>
      <c r="R226" s="240"/>
      <c r="S226" s="242"/>
      <c r="T226" s="233"/>
      <c r="U226" s="233"/>
      <c r="V226" s="233"/>
      <c r="W226" s="233"/>
      <c r="X226" s="234"/>
      <c r="Y226" s="245"/>
      <c r="Z226" s="246"/>
      <c r="AA226" s="246"/>
      <c r="AB226" s="246"/>
      <c r="AC226" s="246"/>
      <c r="AD226" s="246"/>
      <c r="AE226" s="246"/>
      <c r="AF226" s="246"/>
      <c r="AG226" s="246"/>
      <c r="AH226" s="246"/>
      <c r="AI226" s="246"/>
      <c r="AJ226" s="246"/>
      <c r="AK226" s="246"/>
      <c r="AL226" s="246"/>
      <c r="AM226" s="246"/>
      <c r="AN226" s="246"/>
      <c r="AO226" s="246"/>
      <c r="AP226" s="247"/>
      <c r="AQ226" s="10"/>
      <c r="AR226" s="10"/>
    </row>
    <row r="227" spans="1:44" s="11" customFormat="1" ht="12" customHeight="1" thickBot="1" x14ac:dyDescent="0.2">
      <c r="A227" s="10"/>
      <c r="B227" s="10"/>
      <c r="C227" s="10"/>
      <c r="D227" s="10"/>
      <c r="E227" s="10"/>
      <c r="F227" s="10"/>
      <c r="G227" s="10"/>
      <c r="H227" s="10"/>
      <c r="I227" s="10"/>
      <c r="J227" s="14"/>
      <c r="K227" s="14"/>
      <c r="L227" s="14"/>
      <c r="M227" s="14"/>
      <c r="N227" s="14"/>
      <c r="O227" s="14"/>
      <c r="P227" s="14"/>
      <c r="Q227" s="14"/>
      <c r="R227" s="14"/>
      <c r="S227" s="14"/>
      <c r="T227" s="14"/>
      <c r="U227" s="14"/>
      <c r="V227" s="14"/>
      <c r="W227" s="14"/>
      <c r="X227" s="10"/>
      <c r="Y227" s="14"/>
      <c r="Z227" s="14"/>
      <c r="AA227" s="14"/>
      <c r="AB227" s="14"/>
      <c r="AC227" s="14"/>
      <c r="AD227" s="14"/>
      <c r="AE227" s="14"/>
      <c r="AF227" s="14"/>
      <c r="AG227" s="14"/>
      <c r="AH227" s="14"/>
      <c r="AI227" s="14"/>
      <c r="AJ227" s="14"/>
      <c r="AK227" s="14"/>
      <c r="AL227" s="14"/>
      <c r="AM227" s="10"/>
      <c r="AN227" s="10"/>
      <c r="AO227" s="10"/>
      <c r="AP227" s="10"/>
      <c r="AQ227" s="10"/>
      <c r="AR227" s="10"/>
    </row>
    <row r="228" spans="1:44" s="11" customFormat="1" ht="12" customHeight="1" x14ac:dyDescent="0.15">
      <c r="A228" s="10"/>
      <c r="B228" s="10"/>
      <c r="C228" s="10"/>
      <c r="D228" s="10"/>
      <c r="E228" s="825" t="s">
        <v>2</v>
      </c>
      <c r="F228" s="826"/>
      <c r="G228" s="826"/>
      <c r="H228" s="826"/>
      <c r="I228" s="826"/>
      <c r="J228" s="826"/>
      <c r="K228" s="826"/>
      <c r="L228" s="826"/>
      <c r="M228" s="826"/>
      <c r="N228" s="826"/>
      <c r="O228" s="826"/>
      <c r="P228" s="826"/>
      <c r="Q228" s="826"/>
      <c r="R228" s="826"/>
      <c r="S228" s="826"/>
      <c r="T228" s="826"/>
      <c r="U228" s="826"/>
      <c r="V228" s="826"/>
      <c r="W228" s="826"/>
      <c r="X228" s="826"/>
      <c r="Y228" s="826"/>
      <c r="Z228" s="826"/>
      <c r="AA228" s="826"/>
      <c r="AB228" s="826"/>
      <c r="AC228" s="826"/>
      <c r="AD228" s="826"/>
      <c r="AE228" s="826"/>
      <c r="AF228" s="826" t="s">
        <v>51</v>
      </c>
      <c r="AG228" s="826"/>
      <c r="AH228" s="826"/>
      <c r="AI228" s="826"/>
      <c r="AJ228" s="826"/>
      <c r="AK228" s="826"/>
      <c r="AL228" s="826"/>
      <c r="AM228" s="826"/>
      <c r="AN228" s="826"/>
      <c r="AO228" s="826"/>
      <c r="AP228" s="829"/>
      <c r="AQ228" s="10"/>
      <c r="AR228" s="10"/>
    </row>
    <row r="229" spans="1:44" s="11" customFormat="1" ht="12" customHeight="1" x14ac:dyDescent="0.15">
      <c r="A229" s="10"/>
      <c r="B229" s="10"/>
      <c r="C229" s="10"/>
      <c r="D229" s="10"/>
      <c r="E229" s="827"/>
      <c r="F229" s="828"/>
      <c r="G229" s="828"/>
      <c r="H229" s="828"/>
      <c r="I229" s="828"/>
      <c r="J229" s="828"/>
      <c r="K229" s="828"/>
      <c r="L229" s="828"/>
      <c r="M229" s="828"/>
      <c r="N229" s="828"/>
      <c r="O229" s="828"/>
      <c r="P229" s="828"/>
      <c r="Q229" s="828"/>
      <c r="R229" s="828"/>
      <c r="S229" s="828"/>
      <c r="T229" s="828"/>
      <c r="U229" s="828"/>
      <c r="V229" s="828"/>
      <c r="W229" s="828"/>
      <c r="X229" s="828"/>
      <c r="Y229" s="828"/>
      <c r="Z229" s="828"/>
      <c r="AA229" s="828"/>
      <c r="AB229" s="828"/>
      <c r="AC229" s="828"/>
      <c r="AD229" s="828"/>
      <c r="AE229" s="828"/>
      <c r="AF229" s="828"/>
      <c r="AG229" s="828"/>
      <c r="AH229" s="828"/>
      <c r="AI229" s="828"/>
      <c r="AJ229" s="828"/>
      <c r="AK229" s="828"/>
      <c r="AL229" s="828"/>
      <c r="AM229" s="828"/>
      <c r="AN229" s="828"/>
      <c r="AO229" s="828"/>
      <c r="AP229" s="830"/>
      <c r="AQ229" s="10"/>
      <c r="AR229" s="10"/>
    </row>
    <row r="230" spans="1:44" s="11" customFormat="1" ht="12" customHeight="1" x14ac:dyDescent="0.15">
      <c r="A230" s="10"/>
      <c r="B230" s="10"/>
      <c r="C230" s="10"/>
      <c r="D230" s="10"/>
      <c r="E230" s="779" t="s">
        <v>3</v>
      </c>
      <c r="F230" s="780"/>
      <c r="G230" s="781"/>
      <c r="H230" s="785" t="s">
        <v>52</v>
      </c>
      <c r="I230" s="786"/>
      <c r="J230" s="786"/>
      <c r="K230" s="786"/>
      <c r="L230" s="786"/>
      <c r="M230" s="787"/>
      <c r="N230" s="785" t="s">
        <v>53</v>
      </c>
      <c r="O230" s="786"/>
      <c r="P230" s="786"/>
      <c r="Q230" s="786"/>
      <c r="R230" s="786"/>
      <c r="S230" s="786"/>
      <c r="T230" s="786"/>
      <c r="U230" s="786"/>
      <c r="V230" s="786"/>
      <c r="W230" s="786"/>
      <c r="X230" s="786"/>
      <c r="Y230" s="786"/>
      <c r="Z230" s="786"/>
      <c r="AA230" s="786"/>
      <c r="AB230" s="786"/>
      <c r="AC230" s="786"/>
      <c r="AD230" s="786"/>
      <c r="AE230" s="786"/>
      <c r="AF230" s="786"/>
      <c r="AG230" s="786"/>
      <c r="AH230" s="786"/>
      <c r="AI230" s="786"/>
      <c r="AJ230" s="786"/>
      <c r="AK230" s="786"/>
      <c r="AL230" s="786"/>
      <c r="AM230" s="786"/>
      <c r="AN230" s="786"/>
      <c r="AO230" s="786"/>
      <c r="AP230" s="791"/>
      <c r="AQ230" s="10"/>
      <c r="AR230" s="10"/>
    </row>
    <row r="231" spans="1:44" s="11" customFormat="1" ht="12" customHeight="1" x14ac:dyDescent="0.15">
      <c r="A231" s="10"/>
      <c r="B231" s="10"/>
      <c r="C231" s="10"/>
      <c r="D231" s="10"/>
      <c r="E231" s="782"/>
      <c r="F231" s="783"/>
      <c r="G231" s="784"/>
      <c r="H231" s="788"/>
      <c r="I231" s="789"/>
      <c r="J231" s="789"/>
      <c r="K231" s="789"/>
      <c r="L231" s="789"/>
      <c r="M231" s="790"/>
      <c r="N231" s="788"/>
      <c r="O231" s="789"/>
      <c r="P231" s="789"/>
      <c r="Q231" s="789"/>
      <c r="R231" s="789"/>
      <c r="S231" s="789"/>
      <c r="T231" s="789"/>
      <c r="U231" s="789"/>
      <c r="V231" s="789"/>
      <c r="W231" s="789"/>
      <c r="X231" s="789"/>
      <c r="Y231" s="789"/>
      <c r="Z231" s="789"/>
      <c r="AA231" s="789"/>
      <c r="AB231" s="789"/>
      <c r="AC231" s="789"/>
      <c r="AD231" s="789"/>
      <c r="AE231" s="789"/>
      <c r="AF231" s="789"/>
      <c r="AG231" s="789"/>
      <c r="AH231" s="789"/>
      <c r="AI231" s="789"/>
      <c r="AJ231" s="789"/>
      <c r="AK231" s="789"/>
      <c r="AL231" s="789"/>
      <c r="AM231" s="789"/>
      <c r="AN231" s="789"/>
      <c r="AO231" s="789"/>
      <c r="AP231" s="792"/>
      <c r="AQ231" s="10"/>
      <c r="AR231" s="10"/>
    </row>
    <row r="232" spans="1:44" s="11" customFormat="1" ht="12" customHeight="1" x14ac:dyDescent="0.15">
      <c r="A232" s="10"/>
      <c r="B232" s="10"/>
      <c r="C232" s="10"/>
      <c r="D232" s="10"/>
      <c r="E232" s="793">
        <v>10</v>
      </c>
      <c r="F232" s="786"/>
      <c r="G232" s="787"/>
      <c r="H232" s="143"/>
      <c r="I232" s="144"/>
      <c r="J232" s="144"/>
      <c r="K232" s="144"/>
      <c r="L232" s="144"/>
      <c r="M232" s="145"/>
      <c r="N232" s="798" t="s">
        <v>206</v>
      </c>
      <c r="O232" s="799"/>
      <c r="P232" s="799"/>
      <c r="Q232" s="799"/>
      <c r="R232" s="799"/>
      <c r="S232" s="799"/>
      <c r="T232" s="799"/>
      <c r="U232" s="799"/>
      <c r="V232" s="799"/>
      <c r="W232" s="799"/>
      <c r="X232" s="799"/>
      <c r="Y232" s="799"/>
      <c r="Z232" s="799"/>
      <c r="AA232" s="799"/>
      <c r="AB232" s="799"/>
      <c r="AC232" s="799"/>
      <c r="AD232" s="799"/>
      <c r="AE232" s="799"/>
      <c r="AF232" s="799"/>
      <c r="AG232" s="799"/>
      <c r="AH232" s="799"/>
      <c r="AI232" s="799"/>
      <c r="AJ232" s="799"/>
      <c r="AK232" s="799"/>
      <c r="AL232" s="799"/>
      <c r="AM232" s="799"/>
      <c r="AN232" s="799"/>
      <c r="AO232" s="799"/>
      <c r="AP232" s="800"/>
      <c r="AQ232" s="10"/>
      <c r="AR232" s="10"/>
    </row>
    <row r="233" spans="1:44" s="11" customFormat="1" ht="12" customHeight="1" x14ac:dyDescent="0.15">
      <c r="A233" s="10"/>
      <c r="B233" s="10"/>
      <c r="C233" s="10"/>
      <c r="D233" s="10"/>
      <c r="E233" s="794"/>
      <c r="F233" s="795"/>
      <c r="G233" s="796"/>
      <c r="H233" s="146"/>
      <c r="M233" s="147"/>
      <c r="N233" s="770"/>
      <c r="O233" s="771"/>
      <c r="P233" s="771"/>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2"/>
      <c r="AQ233" s="10"/>
      <c r="AR233" s="10"/>
    </row>
    <row r="234" spans="1:44" s="11" customFormat="1" ht="12" customHeight="1" x14ac:dyDescent="0.15">
      <c r="A234" s="10"/>
      <c r="B234" s="10"/>
      <c r="C234" s="10"/>
      <c r="D234" s="10"/>
      <c r="E234" s="794"/>
      <c r="F234" s="795"/>
      <c r="G234" s="796"/>
      <c r="H234" s="146"/>
      <c r="M234" s="147"/>
      <c r="N234" s="770"/>
      <c r="O234" s="771"/>
      <c r="P234" s="771"/>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2"/>
      <c r="AQ234" s="10"/>
      <c r="AR234" s="10"/>
    </row>
    <row r="235" spans="1:44" s="11" customFormat="1" ht="12" customHeight="1" x14ac:dyDescent="0.15">
      <c r="A235" s="10"/>
      <c r="B235" s="10"/>
      <c r="C235" s="10"/>
      <c r="D235" s="10"/>
      <c r="E235" s="794"/>
      <c r="F235" s="795"/>
      <c r="G235" s="796"/>
      <c r="H235" s="146"/>
      <c r="M235" s="147"/>
      <c r="N235" s="770"/>
      <c r="O235" s="771"/>
      <c r="P235" s="771"/>
      <c r="Q235" s="771"/>
      <c r="R235" s="771"/>
      <c r="S235" s="771"/>
      <c r="T235" s="771"/>
      <c r="U235" s="771"/>
      <c r="V235" s="771"/>
      <c r="W235" s="771"/>
      <c r="X235" s="771"/>
      <c r="Y235" s="771"/>
      <c r="Z235" s="771"/>
      <c r="AA235" s="771"/>
      <c r="AB235" s="771"/>
      <c r="AC235" s="771"/>
      <c r="AD235" s="771"/>
      <c r="AE235" s="771"/>
      <c r="AF235" s="771"/>
      <c r="AG235" s="771"/>
      <c r="AH235" s="771"/>
      <c r="AI235" s="771"/>
      <c r="AJ235" s="771"/>
      <c r="AK235" s="771"/>
      <c r="AL235" s="771"/>
      <c r="AM235" s="771"/>
      <c r="AN235" s="771"/>
      <c r="AO235" s="771"/>
      <c r="AP235" s="772"/>
      <c r="AQ235" s="10"/>
      <c r="AR235" s="10"/>
    </row>
    <row r="236" spans="1:44" s="11" customFormat="1" ht="12" customHeight="1" x14ac:dyDescent="0.15">
      <c r="A236" s="10"/>
      <c r="B236" s="10"/>
      <c r="C236" s="10"/>
      <c r="D236" s="10"/>
      <c r="E236" s="794"/>
      <c r="F236" s="795"/>
      <c r="G236" s="796"/>
      <c r="H236" s="146"/>
      <c r="M236" s="147"/>
      <c r="N236" s="770"/>
      <c r="O236" s="771"/>
      <c r="P236" s="771"/>
      <c r="Q236" s="771"/>
      <c r="R236" s="771"/>
      <c r="S236" s="771"/>
      <c r="T236" s="771"/>
      <c r="U236" s="771"/>
      <c r="V236" s="771"/>
      <c r="W236" s="771"/>
      <c r="X236" s="771"/>
      <c r="Y236" s="771"/>
      <c r="Z236" s="771"/>
      <c r="AA236" s="771"/>
      <c r="AB236" s="771"/>
      <c r="AC236" s="771"/>
      <c r="AD236" s="771"/>
      <c r="AE236" s="771"/>
      <c r="AF236" s="771"/>
      <c r="AG236" s="771"/>
      <c r="AH236" s="771"/>
      <c r="AI236" s="771"/>
      <c r="AJ236" s="771"/>
      <c r="AK236" s="771"/>
      <c r="AL236" s="771"/>
      <c r="AM236" s="771"/>
      <c r="AN236" s="771"/>
      <c r="AO236" s="771"/>
      <c r="AP236" s="772"/>
      <c r="AQ236" s="10"/>
      <c r="AR236" s="10"/>
    </row>
    <row r="237" spans="1:44" s="11" customFormat="1" ht="12" customHeight="1" x14ac:dyDescent="0.15">
      <c r="A237" s="10"/>
      <c r="B237" s="10"/>
      <c r="C237" s="10"/>
      <c r="D237" s="10"/>
      <c r="E237" s="794"/>
      <c r="F237" s="795"/>
      <c r="G237" s="796"/>
      <c r="H237" s="146"/>
      <c r="M237" s="147"/>
      <c r="N237" s="770"/>
      <c r="O237" s="771"/>
      <c r="P237" s="771"/>
      <c r="Q237" s="771"/>
      <c r="R237" s="771"/>
      <c r="S237" s="771"/>
      <c r="T237" s="771"/>
      <c r="U237" s="771"/>
      <c r="V237" s="771"/>
      <c r="W237" s="771"/>
      <c r="X237" s="771"/>
      <c r="Y237" s="771"/>
      <c r="Z237" s="771"/>
      <c r="AA237" s="771"/>
      <c r="AB237" s="771"/>
      <c r="AC237" s="771"/>
      <c r="AD237" s="771"/>
      <c r="AE237" s="771"/>
      <c r="AF237" s="771"/>
      <c r="AG237" s="771"/>
      <c r="AH237" s="771"/>
      <c r="AI237" s="771"/>
      <c r="AJ237" s="771"/>
      <c r="AK237" s="771"/>
      <c r="AL237" s="771"/>
      <c r="AM237" s="771"/>
      <c r="AN237" s="771"/>
      <c r="AO237" s="771"/>
      <c r="AP237" s="772"/>
      <c r="AQ237" s="10"/>
      <c r="AR237" s="10"/>
    </row>
    <row r="238" spans="1:44" s="11" customFormat="1" ht="12" customHeight="1" x14ac:dyDescent="0.15">
      <c r="A238" s="10"/>
      <c r="B238" s="10"/>
      <c r="C238" s="10"/>
      <c r="D238" s="10"/>
      <c r="E238" s="794"/>
      <c r="F238" s="795"/>
      <c r="G238" s="796"/>
      <c r="H238" s="146"/>
      <c r="M238" s="147"/>
      <c r="N238" s="770"/>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1"/>
      <c r="AJ238" s="771"/>
      <c r="AK238" s="771"/>
      <c r="AL238" s="771"/>
      <c r="AM238" s="771"/>
      <c r="AN238" s="771"/>
      <c r="AO238" s="771"/>
      <c r="AP238" s="772"/>
      <c r="AQ238" s="10"/>
      <c r="AR238" s="10"/>
    </row>
    <row r="239" spans="1:44" s="11" customFormat="1" ht="12" customHeight="1" x14ac:dyDescent="0.15">
      <c r="A239" s="10"/>
      <c r="B239" s="10"/>
      <c r="C239" s="10"/>
      <c r="D239" s="10"/>
      <c r="E239" s="794"/>
      <c r="F239" s="795"/>
      <c r="G239" s="796"/>
      <c r="H239" s="146"/>
      <c r="M239" s="147"/>
      <c r="N239" s="770"/>
      <c r="O239" s="771"/>
      <c r="P239" s="771"/>
      <c r="Q239" s="771"/>
      <c r="R239" s="771"/>
      <c r="S239" s="771"/>
      <c r="T239" s="771"/>
      <c r="U239" s="771"/>
      <c r="V239" s="771"/>
      <c r="W239" s="771"/>
      <c r="X239" s="771"/>
      <c r="Y239" s="771"/>
      <c r="Z239" s="771"/>
      <c r="AA239" s="771"/>
      <c r="AB239" s="771"/>
      <c r="AC239" s="771"/>
      <c r="AD239" s="771"/>
      <c r="AE239" s="771"/>
      <c r="AF239" s="771"/>
      <c r="AG239" s="771"/>
      <c r="AH239" s="771"/>
      <c r="AI239" s="771"/>
      <c r="AJ239" s="771"/>
      <c r="AK239" s="771"/>
      <c r="AL239" s="771"/>
      <c r="AM239" s="771"/>
      <c r="AN239" s="771"/>
      <c r="AO239" s="771"/>
      <c r="AP239" s="772"/>
      <c r="AQ239" s="10"/>
      <c r="AR239" s="10"/>
    </row>
    <row r="240" spans="1:44" s="11" customFormat="1" ht="12" customHeight="1" x14ac:dyDescent="0.15">
      <c r="A240" s="10"/>
      <c r="B240" s="10"/>
      <c r="C240" s="10"/>
      <c r="D240" s="10"/>
      <c r="E240" s="794"/>
      <c r="F240" s="795"/>
      <c r="G240" s="796"/>
      <c r="H240" s="146"/>
      <c r="M240" s="147"/>
      <c r="N240" s="770"/>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2"/>
      <c r="AQ240" s="10"/>
      <c r="AR240" s="10"/>
    </row>
    <row r="241" spans="1:44" s="11" customFormat="1" ht="12" customHeight="1" x14ac:dyDescent="0.15">
      <c r="A241" s="10"/>
      <c r="B241" s="10"/>
      <c r="C241" s="10"/>
      <c r="D241" s="10"/>
      <c r="E241" s="794"/>
      <c r="F241" s="795"/>
      <c r="G241" s="796"/>
      <c r="H241" s="766" t="s">
        <v>65</v>
      </c>
      <c r="I241" s="767"/>
      <c r="J241" s="767"/>
      <c r="K241" s="767"/>
      <c r="L241" s="767"/>
      <c r="M241" s="768"/>
      <c r="N241" s="770"/>
      <c r="O241" s="771"/>
      <c r="P241" s="771"/>
      <c r="Q241" s="771"/>
      <c r="R241" s="771"/>
      <c r="S241" s="771"/>
      <c r="T241" s="771"/>
      <c r="U241" s="771"/>
      <c r="V241" s="771"/>
      <c r="W241" s="771"/>
      <c r="X241" s="771"/>
      <c r="Y241" s="771"/>
      <c r="Z241" s="771"/>
      <c r="AA241" s="771"/>
      <c r="AB241" s="771"/>
      <c r="AC241" s="771"/>
      <c r="AD241" s="771"/>
      <c r="AE241" s="771"/>
      <c r="AF241" s="771"/>
      <c r="AG241" s="771"/>
      <c r="AH241" s="771"/>
      <c r="AI241" s="771"/>
      <c r="AJ241" s="771"/>
      <c r="AK241" s="771"/>
      <c r="AL241" s="771"/>
      <c r="AM241" s="771"/>
      <c r="AN241" s="771"/>
      <c r="AO241" s="771"/>
      <c r="AP241" s="772"/>
      <c r="AQ241" s="10"/>
      <c r="AR241" s="10"/>
    </row>
    <row r="242" spans="1:44" s="11" customFormat="1" ht="12" customHeight="1" x14ac:dyDescent="0.15">
      <c r="A242" s="10"/>
      <c r="B242" s="10"/>
      <c r="C242" s="10"/>
      <c r="D242" s="10"/>
      <c r="E242" s="794"/>
      <c r="F242" s="795"/>
      <c r="G242" s="796"/>
      <c r="H242" s="804" t="s">
        <v>212</v>
      </c>
      <c r="I242" s="528"/>
      <c r="J242" s="528"/>
      <c r="K242" s="528"/>
      <c r="L242" s="528"/>
      <c r="M242" s="805"/>
      <c r="N242" s="770"/>
      <c r="O242" s="771"/>
      <c r="P242" s="771"/>
      <c r="Q242" s="771"/>
      <c r="R242" s="771"/>
      <c r="S242" s="771"/>
      <c r="T242" s="771"/>
      <c r="U242" s="771"/>
      <c r="V242" s="771"/>
      <c r="W242" s="771"/>
      <c r="X242" s="771"/>
      <c r="Y242" s="771"/>
      <c r="Z242" s="771"/>
      <c r="AA242" s="771"/>
      <c r="AB242" s="771"/>
      <c r="AC242" s="771"/>
      <c r="AD242" s="771"/>
      <c r="AE242" s="771"/>
      <c r="AF242" s="771"/>
      <c r="AG242" s="771"/>
      <c r="AH242" s="771"/>
      <c r="AI242" s="771"/>
      <c r="AJ242" s="771"/>
      <c r="AK242" s="771"/>
      <c r="AL242" s="771"/>
      <c r="AM242" s="771"/>
      <c r="AN242" s="771"/>
      <c r="AO242" s="771"/>
      <c r="AP242" s="772"/>
      <c r="AQ242" s="10"/>
      <c r="AR242" s="10"/>
    </row>
    <row r="243" spans="1:44" s="11" customFormat="1" ht="12" customHeight="1" x14ac:dyDescent="0.15">
      <c r="A243" s="10"/>
      <c r="B243" s="10"/>
      <c r="C243" s="10"/>
      <c r="D243" s="10"/>
      <c r="E243" s="794"/>
      <c r="F243" s="795"/>
      <c r="G243" s="796"/>
      <c r="H243" s="759" t="s">
        <v>183</v>
      </c>
      <c r="I243" s="760"/>
      <c r="J243" s="760"/>
      <c r="K243" s="760"/>
      <c r="L243" s="760"/>
      <c r="M243" s="761"/>
      <c r="N243" s="770"/>
      <c r="O243" s="771"/>
      <c r="P243" s="771"/>
      <c r="Q243" s="771"/>
      <c r="R243" s="771"/>
      <c r="S243" s="771"/>
      <c r="T243" s="771"/>
      <c r="U243" s="771"/>
      <c r="V243" s="771"/>
      <c r="W243" s="771"/>
      <c r="X243" s="771"/>
      <c r="Y243" s="771"/>
      <c r="Z243" s="771"/>
      <c r="AA243" s="771"/>
      <c r="AB243" s="771"/>
      <c r="AC243" s="771"/>
      <c r="AD243" s="771"/>
      <c r="AE243" s="771"/>
      <c r="AF243" s="771"/>
      <c r="AG243" s="771"/>
      <c r="AH243" s="771"/>
      <c r="AI243" s="771"/>
      <c r="AJ243" s="771"/>
      <c r="AK243" s="771"/>
      <c r="AL243" s="771"/>
      <c r="AM243" s="771"/>
      <c r="AN243" s="771"/>
      <c r="AO243" s="771"/>
      <c r="AP243" s="772"/>
      <c r="AQ243" s="10"/>
      <c r="AR243" s="10"/>
    </row>
    <row r="244" spans="1:44" s="11" customFormat="1" ht="12" customHeight="1" x14ac:dyDescent="0.15">
      <c r="A244" s="10"/>
      <c r="B244" s="10"/>
      <c r="C244" s="10"/>
      <c r="E244" s="794"/>
      <c r="F244" s="795"/>
      <c r="G244" s="796"/>
      <c r="H244" s="759" t="s">
        <v>202</v>
      </c>
      <c r="I244" s="760"/>
      <c r="J244" s="760"/>
      <c r="K244" s="760"/>
      <c r="L244" s="760"/>
      <c r="M244" s="761"/>
      <c r="N244" s="770"/>
      <c r="O244" s="771"/>
      <c r="P244" s="771"/>
      <c r="Q244" s="771"/>
      <c r="R244" s="771"/>
      <c r="S244" s="771"/>
      <c r="T244" s="771"/>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2"/>
      <c r="AQ244" s="10"/>
      <c r="AR244" s="10"/>
    </row>
    <row r="245" spans="1:44" s="11" customFormat="1" ht="12" customHeight="1" x14ac:dyDescent="0.15">
      <c r="A245" s="10"/>
      <c r="B245" s="10"/>
      <c r="C245" s="10"/>
      <c r="E245" s="794"/>
      <c r="F245" s="795"/>
      <c r="G245" s="796"/>
      <c r="H245" s="146"/>
      <c r="M245" s="147"/>
      <c r="N245" s="770"/>
      <c r="O245" s="771"/>
      <c r="P245" s="771"/>
      <c r="Q245" s="771"/>
      <c r="R245" s="771"/>
      <c r="S245" s="771"/>
      <c r="T245" s="771"/>
      <c r="U245" s="771"/>
      <c r="V245" s="771"/>
      <c r="W245" s="771"/>
      <c r="X245" s="771"/>
      <c r="Y245" s="771"/>
      <c r="Z245" s="771"/>
      <c r="AA245" s="771"/>
      <c r="AB245" s="771"/>
      <c r="AC245" s="771"/>
      <c r="AD245" s="771"/>
      <c r="AE245" s="771"/>
      <c r="AF245" s="771"/>
      <c r="AG245" s="771"/>
      <c r="AH245" s="771"/>
      <c r="AI245" s="771"/>
      <c r="AJ245" s="771"/>
      <c r="AK245" s="771"/>
      <c r="AL245" s="771"/>
      <c r="AM245" s="771"/>
      <c r="AN245" s="771"/>
      <c r="AO245" s="771"/>
      <c r="AP245" s="772"/>
      <c r="AQ245" s="10"/>
      <c r="AR245" s="10"/>
    </row>
    <row r="246" spans="1:44" s="11" customFormat="1" ht="12" customHeight="1" x14ac:dyDescent="0.15">
      <c r="A246" s="10"/>
      <c r="B246" s="10"/>
      <c r="C246" s="10"/>
      <c r="E246" s="794"/>
      <c r="F246" s="795"/>
      <c r="G246" s="796"/>
      <c r="H246" s="146"/>
      <c r="M246" s="147"/>
      <c r="N246" s="770"/>
      <c r="O246" s="771"/>
      <c r="P246" s="771"/>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2"/>
      <c r="AQ246" s="10"/>
      <c r="AR246" s="10"/>
    </row>
    <row r="247" spans="1:44" s="11" customFormat="1" ht="12" customHeight="1" x14ac:dyDescent="0.15">
      <c r="A247" s="10"/>
      <c r="B247" s="10"/>
      <c r="C247" s="10"/>
      <c r="E247" s="794"/>
      <c r="F247" s="795"/>
      <c r="G247" s="796"/>
      <c r="H247" s="146"/>
      <c r="M247" s="147"/>
      <c r="N247" s="770"/>
      <c r="O247" s="771"/>
      <c r="P247" s="771"/>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2"/>
      <c r="AQ247" s="10"/>
      <c r="AR247" s="10"/>
    </row>
    <row r="248" spans="1:44" s="11" customFormat="1" ht="12" customHeight="1" x14ac:dyDescent="0.15">
      <c r="A248" s="10"/>
      <c r="B248" s="10"/>
      <c r="C248" s="10"/>
      <c r="E248" s="794"/>
      <c r="F248" s="795"/>
      <c r="G248" s="796"/>
      <c r="H248" s="146"/>
      <c r="M248" s="147"/>
      <c r="N248" s="770"/>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2"/>
      <c r="AQ248" s="10"/>
      <c r="AR248" s="10"/>
    </row>
    <row r="249" spans="1:44" s="11" customFormat="1" ht="12" customHeight="1" x14ac:dyDescent="0.15">
      <c r="A249" s="10"/>
      <c r="B249" s="10"/>
      <c r="C249" s="10"/>
      <c r="E249" s="794"/>
      <c r="F249" s="795"/>
      <c r="G249" s="796"/>
      <c r="H249" s="146"/>
      <c r="M249" s="147"/>
      <c r="N249" s="770"/>
      <c r="O249" s="771"/>
      <c r="P249" s="771"/>
      <c r="Q249" s="771"/>
      <c r="R249" s="771"/>
      <c r="S249" s="771"/>
      <c r="T249" s="771"/>
      <c r="U249" s="771"/>
      <c r="V249" s="771"/>
      <c r="W249" s="771"/>
      <c r="X249" s="771"/>
      <c r="Y249" s="771"/>
      <c r="Z249" s="771"/>
      <c r="AA249" s="771"/>
      <c r="AB249" s="771"/>
      <c r="AC249" s="771"/>
      <c r="AD249" s="771"/>
      <c r="AE249" s="771"/>
      <c r="AF249" s="771"/>
      <c r="AG249" s="771"/>
      <c r="AH249" s="771"/>
      <c r="AI249" s="771"/>
      <c r="AJ249" s="771"/>
      <c r="AK249" s="771"/>
      <c r="AL249" s="771"/>
      <c r="AM249" s="771"/>
      <c r="AN249" s="771"/>
      <c r="AO249" s="771"/>
      <c r="AP249" s="772"/>
      <c r="AQ249" s="10"/>
      <c r="AR249" s="10"/>
    </row>
    <row r="250" spans="1:44" s="11" customFormat="1" ht="12" customHeight="1" x14ac:dyDescent="0.15">
      <c r="A250" s="10"/>
      <c r="B250" s="10"/>
      <c r="C250" s="10"/>
      <c r="E250" s="794"/>
      <c r="F250" s="795"/>
      <c r="G250" s="796"/>
      <c r="H250" s="146"/>
      <c r="M250" s="147"/>
      <c r="N250" s="770"/>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2"/>
      <c r="AQ250" s="10"/>
      <c r="AR250" s="10"/>
    </row>
    <row r="251" spans="1:44" s="11" customFormat="1" ht="12" customHeight="1" x14ac:dyDescent="0.15">
      <c r="A251" s="10"/>
      <c r="B251" s="10"/>
      <c r="C251" s="10"/>
      <c r="E251" s="794"/>
      <c r="F251" s="795"/>
      <c r="G251" s="796"/>
      <c r="H251" s="146"/>
      <c r="M251" s="147"/>
      <c r="N251" s="770"/>
      <c r="O251" s="771"/>
      <c r="P251" s="771"/>
      <c r="Q251" s="771"/>
      <c r="R251" s="771"/>
      <c r="S251" s="771"/>
      <c r="T251" s="771"/>
      <c r="U251" s="771"/>
      <c r="V251" s="771"/>
      <c r="W251" s="771"/>
      <c r="X251" s="771"/>
      <c r="Y251" s="771"/>
      <c r="Z251" s="771"/>
      <c r="AA251" s="771"/>
      <c r="AB251" s="771"/>
      <c r="AC251" s="771"/>
      <c r="AD251" s="771"/>
      <c r="AE251" s="771"/>
      <c r="AF251" s="771"/>
      <c r="AG251" s="771"/>
      <c r="AH251" s="771"/>
      <c r="AI251" s="771"/>
      <c r="AJ251" s="771"/>
      <c r="AK251" s="771"/>
      <c r="AL251" s="771"/>
      <c r="AM251" s="771"/>
      <c r="AN251" s="771"/>
      <c r="AO251" s="771"/>
      <c r="AP251" s="772"/>
      <c r="AQ251" s="10"/>
      <c r="AR251" s="10"/>
    </row>
    <row r="252" spans="1:44" s="11" customFormat="1" ht="12" customHeight="1" x14ac:dyDescent="0.15">
      <c r="A252" s="10"/>
      <c r="B252" s="10"/>
      <c r="C252" s="10"/>
      <c r="E252" s="797"/>
      <c r="F252" s="789"/>
      <c r="G252" s="790"/>
      <c r="H252" s="148"/>
      <c r="I252" s="149"/>
      <c r="J252" s="149"/>
      <c r="K252" s="149"/>
      <c r="L252" s="149"/>
      <c r="M252" s="150"/>
      <c r="N252" s="801"/>
      <c r="O252" s="802"/>
      <c r="P252" s="802"/>
      <c r="Q252" s="802"/>
      <c r="R252" s="802"/>
      <c r="S252" s="802"/>
      <c r="T252" s="802"/>
      <c r="U252" s="802"/>
      <c r="V252" s="802"/>
      <c r="W252" s="802"/>
      <c r="X252" s="802"/>
      <c r="Y252" s="802"/>
      <c r="Z252" s="802"/>
      <c r="AA252" s="802"/>
      <c r="AB252" s="802"/>
      <c r="AC252" s="802"/>
      <c r="AD252" s="802"/>
      <c r="AE252" s="802"/>
      <c r="AF252" s="802"/>
      <c r="AG252" s="802"/>
      <c r="AH252" s="802"/>
      <c r="AI252" s="802"/>
      <c r="AJ252" s="802"/>
      <c r="AK252" s="802"/>
      <c r="AL252" s="802"/>
      <c r="AM252" s="802"/>
      <c r="AN252" s="802"/>
      <c r="AO252" s="802"/>
      <c r="AP252" s="803"/>
      <c r="AQ252" s="10"/>
      <c r="AR252" s="10"/>
    </row>
    <row r="253" spans="1:44" s="11" customFormat="1" ht="12" customHeight="1" x14ac:dyDescent="0.15">
      <c r="A253" s="10"/>
      <c r="B253" s="10"/>
      <c r="C253" s="10"/>
      <c r="D253" s="10"/>
      <c r="E253" s="793">
        <v>11</v>
      </c>
      <c r="F253" s="786"/>
      <c r="G253" s="787"/>
      <c r="H253" s="158"/>
      <c r="I253" s="144"/>
      <c r="J253" s="144"/>
      <c r="K253" s="144"/>
      <c r="L253" s="144"/>
      <c r="M253" s="145"/>
      <c r="N253" s="798" t="s">
        <v>208</v>
      </c>
      <c r="O253" s="799"/>
      <c r="P253" s="799"/>
      <c r="Q253" s="799"/>
      <c r="R253" s="799"/>
      <c r="S253" s="799"/>
      <c r="T253" s="799"/>
      <c r="U253" s="799"/>
      <c r="V253" s="799"/>
      <c r="W253" s="799"/>
      <c r="X253" s="799"/>
      <c r="Y253" s="799"/>
      <c r="Z253" s="799"/>
      <c r="AA253" s="799"/>
      <c r="AB253" s="799"/>
      <c r="AC253" s="799"/>
      <c r="AD253" s="799"/>
      <c r="AE253" s="799"/>
      <c r="AF253" s="799"/>
      <c r="AG253" s="799"/>
      <c r="AH253" s="799"/>
      <c r="AI253" s="799"/>
      <c r="AJ253" s="799"/>
      <c r="AK253" s="799"/>
      <c r="AL253" s="799"/>
      <c r="AM253" s="799"/>
      <c r="AN253" s="799"/>
      <c r="AO253" s="799"/>
      <c r="AP253" s="800"/>
      <c r="AQ253" s="10"/>
      <c r="AR253" s="10"/>
    </row>
    <row r="254" spans="1:44" s="11" customFormat="1" ht="12" customHeight="1" x14ac:dyDescent="0.15">
      <c r="A254" s="10"/>
      <c r="B254" s="10"/>
      <c r="C254" s="10"/>
      <c r="D254" s="10"/>
      <c r="E254" s="794"/>
      <c r="F254" s="795"/>
      <c r="G254" s="796"/>
      <c r="H254" s="146"/>
      <c r="M254" s="147"/>
      <c r="N254" s="770"/>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2"/>
      <c r="AQ254" s="10"/>
    </row>
    <row r="255" spans="1:44" s="11" customFormat="1" ht="12" customHeight="1" x14ac:dyDescent="0.15">
      <c r="A255" s="10"/>
      <c r="B255" s="10"/>
      <c r="C255" s="10"/>
      <c r="D255" s="10"/>
      <c r="E255" s="794"/>
      <c r="F255" s="795"/>
      <c r="G255" s="796"/>
      <c r="H255" s="146"/>
      <c r="M255" s="147"/>
      <c r="N255" s="770"/>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2"/>
      <c r="AQ255" s="10"/>
    </row>
    <row r="256" spans="1:44" s="11" customFormat="1" ht="12" customHeight="1" x14ac:dyDescent="0.15">
      <c r="A256" s="10"/>
      <c r="B256" s="10"/>
      <c r="C256" s="10"/>
      <c r="D256" s="10"/>
      <c r="E256" s="794"/>
      <c r="F256" s="795"/>
      <c r="G256" s="796"/>
      <c r="H256" s="146"/>
      <c r="M256" s="147"/>
      <c r="N256" s="770"/>
      <c r="O256" s="771"/>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71"/>
      <c r="AK256" s="771"/>
      <c r="AL256" s="771"/>
      <c r="AM256" s="771"/>
      <c r="AN256" s="771"/>
      <c r="AO256" s="771"/>
      <c r="AP256" s="772"/>
      <c r="AQ256" s="10"/>
    </row>
    <row r="257" spans="1:43" s="11" customFormat="1" ht="12" customHeight="1" x14ac:dyDescent="0.15">
      <c r="A257" s="10"/>
      <c r="B257" s="10"/>
      <c r="C257" s="10"/>
      <c r="D257" s="10"/>
      <c r="E257" s="794"/>
      <c r="F257" s="795"/>
      <c r="G257" s="796"/>
      <c r="H257" s="146"/>
      <c r="M257" s="147"/>
      <c r="N257" s="770"/>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2"/>
      <c r="AQ257" s="10"/>
    </row>
    <row r="258" spans="1:43" s="11" customFormat="1" ht="12" customHeight="1" x14ac:dyDescent="0.15">
      <c r="A258" s="10"/>
      <c r="B258" s="10"/>
      <c r="C258" s="10"/>
      <c r="D258" s="10"/>
      <c r="E258" s="794"/>
      <c r="F258" s="795"/>
      <c r="G258" s="796"/>
      <c r="H258" s="146"/>
      <c r="M258" s="147"/>
      <c r="N258" s="770"/>
      <c r="O258" s="771"/>
      <c r="P258" s="771"/>
      <c r="Q258" s="771"/>
      <c r="R258" s="771"/>
      <c r="S258" s="771"/>
      <c r="T258" s="771"/>
      <c r="U258" s="771"/>
      <c r="V258" s="771"/>
      <c r="W258" s="771"/>
      <c r="X258" s="771"/>
      <c r="Y258" s="771"/>
      <c r="Z258" s="771"/>
      <c r="AA258" s="771"/>
      <c r="AB258" s="771"/>
      <c r="AC258" s="771"/>
      <c r="AD258" s="771"/>
      <c r="AE258" s="771"/>
      <c r="AF258" s="771"/>
      <c r="AG258" s="771"/>
      <c r="AH258" s="771"/>
      <c r="AI258" s="771"/>
      <c r="AJ258" s="771"/>
      <c r="AK258" s="771"/>
      <c r="AL258" s="771"/>
      <c r="AM258" s="771"/>
      <c r="AN258" s="771"/>
      <c r="AO258" s="771"/>
      <c r="AP258" s="772"/>
      <c r="AQ258" s="10"/>
    </row>
    <row r="259" spans="1:43" s="11" customFormat="1" ht="12" customHeight="1" x14ac:dyDescent="0.15">
      <c r="A259" s="10"/>
      <c r="B259" s="10"/>
      <c r="C259" s="10"/>
      <c r="D259" s="10"/>
      <c r="E259" s="794"/>
      <c r="F259" s="795"/>
      <c r="G259" s="796"/>
      <c r="H259" s="146"/>
      <c r="M259" s="147"/>
      <c r="N259" s="770"/>
      <c r="O259" s="771"/>
      <c r="P259" s="771"/>
      <c r="Q259" s="771"/>
      <c r="R259" s="771"/>
      <c r="S259" s="771"/>
      <c r="T259" s="771"/>
      <c r="U259" s="771"/>
      <c r="V259" s="771"/>
      <c r="W259" s="771"/>
      <c r="X259" s="771"/>
      <c r="Y259" s="771"/>
      <c r="Z259" s="771"/>
      <c r="AA259" s="771"/>
      <c r="AB259" s="771"/>
      <c r="AC259" s="771"/>
      <c r="AD259" s="771"/>
      <c r="AE259" s="771"/>
      <c r="AF259" s="771"/>
      <c r="AG259" s="771"/>
      <c r="AH259" s="771"/>
      <c r="AI259" s="771"/>
      <c r="AJ259" s="771"/>
      <c r="AK259" s="771"/>
      <c r="AL259" s="771"/>
      <c r="AM259" s="771"/>
      <c r="AN259" s="771"/>
      <c r="AO259" s="771"/>
      <c r="AP259" s="772"/>
      <c r="AQ259" s="10"/>
    </row>
    <row r="260" spans="1:43" s="11" customFormat="1" ht="12" customHeight="1" x14ac:dyDescent="0.15">
      <c r="A260" s="10"/>
      <c r="B260" s="10"/>
      <c r="C260" s="10"/>
      <c r="D260" s="10"/>
      <c r="E260" s="794"/>
      <c r="F260" s="795"/>
      <c r="G260" s="796"/>
      <c r="H260" s="146"/>
      <c r="M260" s="147"/>
      <c r="N260" s="770"/>
      <c r="O260" s="771"/>
      <c r="P260" s="771"/>
      <c r="Q260" s="771"/>
      <c r="R260" s="771"/>
      <c r="S260" s="771"/>
      <c r="T260" s="771"/>
      <c r="U260" s="771"/>
      <c r="V260" s="771"/>
      <c r="W260" s="771"/>
      <c r="X260" s="771"/>
      <c r="Y260" s="771"/>
      <c r="Z260" s="771"/>
      <c r="AA260" s="771"/>
      <c r="AB260" s="771"/>
      <c r="AC260" s="771"/>
      <c r="AD260" s="771"/>
      <c r="AE260" s="771"/>
      <c r="AF260" s="771"/>
      <c r="AG260" s="771"/>
      <c r="AH260" s="771"/>
      <c r="AI260" s="771"/>
      <c r="AJ260" s="771"/>
      <c r="AK260" s="771"/>
      <c r="AL260" s="771"/>
      <c r="AM260" s="771"/>
      <c r="AN260" s="771"/>
      <c r="AO260" s="771"/>
      <c r="AP260" s="772"/>
      <c r="AQ260" s="10"/>
    </row>
    <row r="261" spans="1:43" s="11" customFormat="1" ht="12" customHeight="1" x14ac:dyDescent="0.15">
      <c r="A261" s="10"/>
      <c r="B261" s="10"/>
      <c r="C261" s="10"/>
      <c r="D261" s="10"/>
      <c r="E261" s="794"/>
      <c r="F261" s="795"/>
      <c r="G261" s="796"/>
      <c r="H261" s="146"/>
      <c r="M261" s="147"/>
      <c r="N261" s="770"/>
      <c r="O261" s="771"/>
      <c r="P261" s="771"/>
      <c r="Q261" s="771"/>
      <c r="R261" s="771"/>
      <c r="S261" s="771"/>
      <c r="T261" s="771"/>
      <c r="U261" s="771"/>
      <c r="V261" s="771"/>
      <c r="W261" s="771"/>
      <c r="X261" s="771"/>
      <c r="Y261" s="771"/>
      <c r="Z261" s="771"/>
      <c r="AA261" s="771"/>
      <c r="AB261" s="771"/>
      <c r="AC261" s="771"/>
      <c r="AD261" s="771"/>
      <c r="AE261" s="771"/>
      <c r="AF261" s="771"/>
      <c r="AG261" s="771"/>
      <c r="AH261" s="771"/>
      <c r="AI261" s="771"/>
      <c r="AJ261" s="771"/>
      <c r="AK261" s="771"/>
      <c r="AL261" s="771"/>
      <c r="AM261" s="771"/>
      <c r="AN261" s="771"/>
      <c r="AO261" s="771"/>
      <c r="AP261" s="772"/>
      <c r="AQ261" s="10"/>
    </row>
    <row r="262" spans="1:43" s="11" customFormat="1" ht="12" customHeight="1" x14ac:dyDescent="0.15">
      <c r="A262" s="10"/>
      <c r="B262" s="10"/>
      <c r="C262" s="10"/>
      <c r="D262" s="10"/>
      <c r="E262" s="794"/>
      <c r="F262" s="795"/>
      <c r="G262" s="796"/>
      <c r="H262" s="819" t="s">
        <v>163</v>
      </c>
      <c r="I262" s="820"/>
      <c r="J262" s="820"/>
      <c r="K262" s="820"/>
      <c r="L262" s="820"/>
      <c r="M262" s="821"/>
      <c r="N262" s="770"/>
      <c r="O262" s="771"/>
      <c r="P262" s="771"/>
      <c r="Q262" s="771"/>
      <c r="R262" s="771"/>
      <c r="S262" s="771"/>
      <c r="T262" s="771"/>
      <c r="U262" s="771"/>
      <c r="V262" s="771"/>
      <c r="W262" s="771"/>
      <c r="X262" s="771"/>
      <c r="Y262" s="771"/>
      <c r="Z262" s="771"/>
      <c r="AA262" s="771"/>
      <c r="AB262" s="771"/>
      <c r="AC262" s="771"/>
      <c r="AD262" s="771"/>
      <c r="AE262" s="771"/>
      <c r="AF262" s="771"/>
      <c r="AG262" s="771"/>
      <c r="AH262" s="771"/>
      <c r="AI262" s="771"/>
      <c r="AJ262" s="771"/>
      <c r="AK262" s="771"/>
      <c r="AL262" s="771"/>
      <c r="AM262" s="771"/>
      <c r="AN262" s="771"/>
      <c r="AO262" s="771"/>
      <c r="AP262" s="772"/>
      <c r="AQ262" s="10"/>
    </row>
    <row r="263" spans="1:43" s="11" customFormat="1" ht="12" customHeight="1" x14ac:dyDescent="0.15">
      <c r="A263" s="10"/>
      <c r="B263" s="10"/>
      <c r="C263" s="10"/>
      <c r="D263" s="10"/>
      <c r="E263" s="794"/>
      <c r="F263" s="795"/>
      <c r="G263" s="796"/>
      <c r="H263" s="815" t="s">
        <v>207</v>
      </c>
      <c r="I263" s="816"/>
      <c r="J263" s="816"/>
      <c r="K263" s="816"/>
      <c r="L263" s="816"/>
      <c r="M263" s="817"/>
      <c r="N263" s="770"/>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1"/>
      <c r="AJ263" s="771"/>
      <c r="AK263" s="771"/>
      <c r="AL263" s="771"/>
      <c r="AM263" s="771"/>
      <c r="AN263" s="771"/>
      <c r="AO263" s="771"/>
      <c r="AP263" s="772"/>
      <c r="AQ263" s="10"/>
    </row>
    <row r="264" spans="1:43" s="11" customFormat="1" ht="12" customHeight="1" x14ac:dyDescent="0.15">
      <c r="A264" s="10"/>
      <c r="B264" s="10"/>
      <c r="C264" s="10"/>
      <c r="D264" s="10"/>
      <c r="E264" s="794"/>
      <c r="F264" s="795"/>
      <c r="G264" s="796"/>
      <c r="H264" s="822"/>
      <c r="I264" s="823"/>
      <c r="J264" s="823"/>
      <c r="K264" s="823"/>
      <c r="L264" s="823"/>
      <c r="M264" s="824"/>
      <c r="N264" s="770"/>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1"/>
      <c r="AJ264" s="771"/>
      <c r="AK264" s="771"/>
      <c r="AL264" s="771"/>
      <c r="AM264" s="771"/>
      <c r="AN264" s="771"/>
      <c r="AO264" s="771"/>
      <c r="AP264" s="772"/>
      <c r="AQ264" s="10"/>
    </row>
    <row r="265" spans="1:43" s="11" customFormat="1" ht="12" customHeight="1" x14ac:dyDescent="0.15">
      <c r="A265" s="10"/>
      <c r="B265" s="10"/>
      <c r="C265" s="10"/>
      <c r="D265" s="10"/>
      <c r="E265" s="794"/>
      <c r="F265" s="795"/>
      <c r="G265" s="796"/>
      <c r="H265" s="843" t="s">
        <v>178</v>
      </c>
      <c r="I265" s="844"/>
      <c r="J265" s="844"/>
      <c r="K265" s="844"/>
      <c r="L265" s="844"/>
      <c r="M265" s="845"/>
      <c r="N265" s="770"/>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1"/>
      <c r="AJ265" s="771"/>
      <c r="AK265" s="771"/>
      <c r="AL265" s="771"/>
      <c r="AM265" s="771"/>
      <c r="AN265" s="771"/>
      <c r="AO265" s="771"/>
      <c r="AP265" s="772"/>
      <c r="AQ265" s="10"/>
    </row>
    <row r="266" spans="1:43" s="11" customFormat="1" ht="12" customHeight="1" x14ac:dyDescent="0.15">
      <c r="A266" s="10"/>
      <c r="B266" s="10"/>
      <c r="C266" s="10"/>
      <c r="D266" s="10"/>
      <c r="E266" s="794"/>
      <c r="F266" s="795"/>
      <c r="G266" s="796"/>
      <c r="H266" s="831" t="s">
        <v>179</v>
      </c>
      <c r="I266" s="832"/>
      <c r="J266" s="832"/>
      <c r="K266" s="832"/>
      <c r="L266" s="832"/>
      <c r="M266" s="833"/>
      <c r="N266" s="770"/>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2"/>
      <c r="AQ266" s="10"/>
    </row>
    <row r="267" spans="1:43" s="11" customFormat="1" ht="12" customHeight="1" x14ac:dyDescent="0.15">
      <c r="A267" s="10"/>
      <c r="B267" s="10"/>
      <c r="C267" s="10"/>
      <c r="D267" s="10"/>
      <c r="E267" s="794"/>
      <c r="F267" s="795"/>
      <c r="G267" s="796"/>
      <c r="H267" s="831" t="s">
        <v>180</v>
      </c>
      <c r="I267" s="832"/>
      <c r="J267" s="832"/>
      <c r="K267" s="832"/>
      <c r="L267" s="832"/>
      <c r="M267" s="833"/>
      <c r="N267" s="770"/>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2"/>
      <c r="AQ267" s="10"/>
    </row>
    <row r="268" spans="1:43" s="11" customFormat="1" ht="12" customHeight="1" x14ac:dyDescent="0.15">
      <c r="A268" s="10"/>
      <c r="B268" s="10"/>
      <c r="C268" s="10"/>
      <c r="D268" s="10"/>
      <c r="E268" s="794"/>
      <c r="F268" s="795"/>
      <c r="G268" s="796"/>
      <c r="H268" s="831" t="s">
        <v>181</v>
      </c>
      <c r="I268" s="832"/>
      <c r="J268" s="832"/>
      <c r="K268" s="832"/>
      <c r="L268" s="832"/>
      <c r="M268" s="833"/>
      <c r="N268" s="770"/>
      <c r="O268" s="771"/>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2"/>
      <c r="AQ268" s="10"/>
    </row>
    <row r="269" spans="1:43" s="11" customFormat="1" ht="12" customHeight="1" x14ac:dyDescent="0.15">
      <c r="A269" s="10"/>
      <c r="B269" s="10"/>
      <c r="C269" s="10"/>
      <c r="D269" s="10"/>
      <c r="E269" s="794"/>
      <c r="F269" s="795"/>
      <c r="G269" s="796"/>
      <c r="H269" s="146"/>
      <c r="M269" s="147"/>
      <c r="N269" s="770"/>
      <c r="O269" s="771"/>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2"/>
      <c r="AQ269" s="10"/>
    </row>
    <row r="270" spans="1:43" s="11" customFormat="1" ht="12" customHeight="1" x14ac:dyDescent="0.15">
      <c r="A270" s="10"/>
      <c r="B270" s="10"/>
      <c r="C270" s="10"/>
      <c r="D270" s="10"/>
      <c r="E270" s="794"/>
      <c r="F270" s="795"/>
      <c r="G270" s="796"/>
      <c r="H270" s="146"/>
      <c r="M270" s="147"/>
      <c r="N270" s="770"/>
      <c r="O270" s="771"/>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2"/>
      <c r="AQ270" s="10"/>
    </row>
    <row r="271" spans="1:43" s="11" customFormat="1" ht="12" customHeight="1" x14ac:dyDescent="0.15">
      <c r="A271" s="10"/>
      <c r="B271" s="10"/>
      <c r="C271" s="10"/>
      <c r="D271" s="10"/>
      <c r="E271" s="794"/>
      <c r="F271" s="795"/>
      <c r="G271" s="796"/>
      <c r="H271" s="146"/>
      <c r="M271" s="147"/>
      <c r="N271" s="770"/>
      <c r="O271" s="771"/>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2"/>
      <c r="AQ271" s="10"/>
    </row>
    <row r="272" spans="1:43" s="11" customFormat="1" ht="12" customHeight="1" x14ac:dyDescent="0.15">
      <c r="A272" s="10"/>
      <c r="B272" s="10"/>
      <c r="C272" s="10"/>
      <c r="D272" s="10"/>
      <c r="E272" s="794"/>
      <c r="F272" s="795"/>
      <c r="G272" s="796"/>
      <c r="H272" s="146"/>
      <c r="M272" s="147"/>
      <c r="N272" s="770"/>
      <c r="O272" s="771"/>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2"/>
      <c r="AQ272" s="10"/>
    </row>
    <row r="273" spans="1:44" s="11" customFormat="1" ht="12" customHeight="1" x14ac:dyDescent="0.15">
      <c r="A273" s="10"/>
      <c r="B273" s="10"/>
      <c r="C273" s="10"/>
      <c r="D273" s="10"/>
      <c r="E273" s="794"/>
      <c r="F273" s="795"/>
      <c r="G273" s="796"/>
      <c r="H273" s="148"/>
      <c r="I273" s="149"/>
      <c r="J273" s="149"/>
      <c r="K273" s="149"/>
      <c r="L273" s="149"/>
      <c r="M273" s="150"/>
      <c r="N273" s="770"/>
      <c r="O273" s="771"/>
      <c r="P273" s="771"/>
      <c r="Q273" s="771"/>
      <c r="R273" s="771"/>
      <c r="S273" s="771"/>
      <c r="T273" s="771"/>
      <c r="U273" s="771"/>
      <c r="V273" s="771"/>
      <c r="W273" s="771"/>
      <c r="X273" s="771"/>
      <c r="Y273" s="771"/>
      <c r="Z273" s="771"/>
      <c r="AA273" s="771"/>
      <c r="AB273" s="771"/>
      <c r="AC273" s="771"/>
      <c r="AD273" s="771"/>
      <c r="AE273" s="771"/>
      <c r="AF273" s="771"/>
      <c r="AG273" s="771"/>
      <c r="AH273" s="771"/>
      <c r="AI273" s="771"/>
      <c r="AJ273" s="771"/>
      <c r="AK273" s="771"/>
      <c r="AL273" s="771"/>
      <c r="AM273" s="771"/>
      <c r="AN273" s="771"/>
      <c r="AO273" s="771"/>
      <c r="AP273" s="772"/>
      <c r="AQ273" s="10"/>
    </row>
    <row r="274" spans="1:44" s="11" customFormat="1" ht="12" customHeight="1" x14ac:dyDescent="0.15">
      <c r="A274" s="10"/>
      <c r="B274" s="10"/>
      <c r="C274" s="10"/>
      <c r="D274" s="10"/>
      <c r="E274" s="793">
        <v>12</v>
      </c>
      <c r="F274" s="786"/>
      <c r="G274" s="787"/>
      <c r="H274" s="158"/>
      <c r="I274" s="144"/>
      <c r="J274" s="144"/>
      <c r="K274" s="144"/>
      <c r="L274" s="144"/>
      <c r="M274" s="145"/>
      <c r="N274" s="798" t="s">
        <v>210</v>
      </c>
      <c r="O274" s="799"/>
      <c r="P274" s="799"/>
      <c r="Q274" s="799"/>
      <c r="R274" s="799"/>
      <c r="S274" s="799"/>
      <c r="T274" s="799"/>
      <c r="U274" s="799"/>
      <c r="V274" s="799"/>
      <c r="W274" s="799"/>
      <c r="X274" s="799"/>
      <c r="Y274" s="799"/>
      <c r="Z274" s="799"/>
      <c r="AA274" s="799"/>
      <c r="AB274" s="799"/>
      <c r="AC274" s="799"/>
      <c r="AD274" s="799"/>
      <c r="AE274" s="799"/>
      <c r="AF274" s="799"/>
      <c r="AG274" s="799"/>
      <c r="AH274" s="799"/>
      <c r="AI274" s="799"/>
      <c r="AJ274" s="799"/>
      <c r="AK274" s="799"/>
      <c r="AL274" s="799"/>
      <c r="AM274" s="799"/>
      <c r="AN274" s="799"/>
      <c r="AO274" s="799"/>
      <c r="AP274" s="800"/>
      <c r="AQ274" s="10"/>
    </row>
    <row r="275" spans="1:44" s="11" customFormat="1" ht="12" customHeight="1" x14ac:dyDescent="0.15">
      <c r="A275" s="10"/>
      <c r="B275" s="10"/>
      <c r="C275" s="10"/>
      <c r="D275" s="10"/>
      <c r="E275" s="794"/>
      <c r="F275" s="795"/>
      <c r="G275" s="796"/>
      <c r="H275" s="146"/>
      <c r="M275" s="147"/>
      <c r="N275" s="770"/>
      <c r="O275" s="771"/>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2"/>
      <c r="AQ275" s="10"/>
    </row>
    <row r="276" spans="1:44" s="11" customFormat="1" ht="12" customHeight="1" x14ac:dyDescent="0.15">
      <c r="A276" s="10"/>
      <c r="B276" s="10"/>
      <c r="C276" s="10"/>
      <c r="D276" s="10"/>
      <c r="E276" s="794"/>
      <c r="F276" s="795"/>
      <c r="G276" s="796"/>
      <c r="H276" s="146"/>
      <c r="M276" s="147"/>
      <c r="N276" s="770"/>
      <c r="O276" s="771"/>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2"/>
      <c r="AQ276" s="10"/>
    </row>
    <row r="277" spans="1:44" s="11" customFormat="1" ht="12" customHeight="1" x14ac:dyDescent="0.15">
      <c r="A277" s="10"/>
      <c r="B277" s="10"/>
      <c r="C277" s="10"/>
      <c r="D277" s="10"/>
      <c r="E277" s="794"/>
      <c r="F277" s="795"/>
      <c r="G277" s="796"/>
      <c r="H277" s="146"/>
      <c r="M277" s="147"/>
      <c r="N277" s="770"/>
      <c r="O277" s="771"/>
      <c r="P277" s="771"/>
      <c r="Q277" s="771"/>
      <c r="R277" s="771"/>
      <c r="S277" s="771"/>
      <c r="T277" s="771"/>
      <c r="U277" s="771"/>
      <c r="V277" s="771"/>
      <c r="W277" s="771"/>
      <c r="X277" s="771"/>
      <c r="Y277" s="771"/>
      <c r="Z277" s="771"/>
      <c r="AA277" s="771"/>
      <c r="AB277" s="771"/>
      <c r="AC277" s="771"/>
      <c r="AD277" s="771"/>
      <c r="AE277" s="771"/>
      <c r="AF277" s="771"/>
      <c r="AG277" s="771"/>
      <c r="AH277" s="771"/>
      <c r="AI277" s="771"/>
      <c r="AJ277" s="771"/>
      <c r="AK277" s="771"/>
      <c r="AL277" s="771"/>
      <c r="AM277" s="771"/>
      <c r="AN277" s="771"/>
      <c r="AO277" s="771"/>
      <c r="AP277" s="772"/>
      <c r="AQ277" s="10"/>
    </row>
    <row r="278" spans="1:44" s="11" customFormat="1" ht="12" customHeight="1" x14ac:dyDescent="0.15">
      <c r="A278" s="10"/>
      <c r="B278" s="10"/>
      <c r="C278" s="10"/>
      <c r="D278" s="10"/>
      <c r="E278" s="794"/>
      <c r="F278" s="795"/>
      <c r="G278" s="796"/>
      <c r="H278" s="146"/>
      <c r="M278" s="147"/>
      <c r="N278" s="770"/>
      <c r="O278" s="771"/>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2"/>
      <c r="AQ278" s="10"/>
    </row>
    <row r="279" spans="1:44" s="11" customFormat="1" ht="12" customHeight="1" x14ac:dyDescent="0.15">
      <c r="A279" s="10"/>
      <c r="B279" s="10"/>
      <c r="C279" s="10"/>
      <c r="D279" s="10"/>
      <c r="E279" s="794"/>
      <c r="F279" s="795"/>
      <c r="G279" s="796"/>
      <c r="H279" s="146"/>
      <c r="M279" s="147"/>
      <c r="N279" s="770"/>
      <c r="O279" s="771"/>
      <c r="P279" s="771"/>
      <c r="Q279" s="771"/>
      <c r="R279" s="771"/>
      <c r="S279" s="771"/>
      <c r="T279" s="771"/>
      <c r="U279" s="771"/>
      <c r="V279" s="771"/>
      <c r="W279" s="771"/>
      <c r="X279" s="771"/>
      <c r="Y279" s="771"/>
      <c r="Z279" s="771"/>
      <c r="AA279" s="771"/>
      <c r="AB279" s="771"/>
      <c r="AC279" s="771"/>
      <c r="AD279" s="771"/>
      <c r="AE279" s="771"/>
      <c r="AF279" s="771"/>
      <c r="AG279" s="771"/>
      <c r="AH279" s="771"/>
      <c r="AI279" s="771"/>
      <c r="AJ279" s="771"/>
      <c r="AK279" s="771"/>
      <c r="AL279" s="771"/>
      <c r="AM279" s="771"/>
      <c r="AN279" s="771"/>
      <c r="AO279" s="771"/>
      <c r="AP279" s="772"/>
      <c r="AQ279" s="10"/>
    </row>
    <row r="280" spans="1:44" s="11" customFormat="1" ht="12" customHeight="1" x14ac:dyDescent="0.15">
      <c r="A280" s="10"/>
      <c r="B280" s="10"/>
      <c r="C280" s="10"/>
      <c r="D280" s="10"/>
      <c r="E280" s="794"/>
      <c r="F280" s="795"/>
      <c r="G280" s="796"/>
      <c r="H280" s="146"/>
      <c r="M280" s="147"/>
      <c r="N280" s="770"/>
      <c r="O280" s="771"/>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2"/>
      <c r="AQ280" s="10"/>
      <c r="AR280" s="10"/>
    </row>
    <row r="281" spans="1:44" s="11" customFormat="1" ht="12" customHeight="1" x14ac:dyDescent="0.15">
      <c r="A281" s="10"/>
      <c r="B281" s="10"/>
      <c r="C281" s="10"/>
      <c r="D281" s="10"/>
      <c r="E281" s="794"/>
      <c r="F281" s="795"/>
      <c r="G281" s="796"/>
      <c r="H281" s="146"/>
      <c r="M281" s="147"/>
      <c r="N281" s="770"/>
      <c r="O281" s="771"/>
      <c r="P281" s="771"/>
      <c r="Q281" s="771"/>
      <c r="R281" s="771"/>
      <c r="S281" s="771"/>
      <c r="T281" s="771"/>
      <c r="U281" s="771"/>
      <c r="V281" s="771"/>
      <c r="W281" s="771"/>
      <c r="X281" s="771"/>
      <c r="Y281" s="771"/>
      <c r="Z281" s="771"/>
      <c r="AA281" s="771"/>
      <c r="AB281" s="771"/>
      <c r="AC281" s="771"/>
      <c r="AD281" s="771"/>
      <c r="AE281" s="771"/>
      <c r="AF281" s="771"/>
      <c r="AG281" s="771"/>
      <c r="AH281" s="771"/>
      <c r="AI281" s="771"/>
      <c r="AJ281" s="771"/>
      <c r="AK281" s="771"/>
      <c r="AL281" s="771"/>
      <c r="AM281" s="771"/>
      <c r="AN281" s="771"/>
      <c r="AO281" s="771"/>
      <c r="AP281" s="772"/>
      <c r="AQ281" s="10"/>
      <c r="AR281" s="10"/>
    </row>
    <row r="282" spans="1:44" s="11" customFormat="1" ht="12" customHeight="1" x14ac:dyDescent="0.15">
      <c r="A282" s="10"/>
      <c r="B282" s="10"/>
      <c r="C282" s="10"/>
      <c r="D282" s="10"/>
      <c r="E282" s="794"/>
      <c r="F282" s="795"/>
      <c r="G282" s="796"/>
      <c r="H282" s="146"/>
      <c r="M282" s="147"/>
      <c r="N282" s="770"/>
      <c r="O282" s="771"/>
      <c r="P282" s="771"/>
      <c r="Q282" s="771"/>
      <c r="R282" s="771"/>
      <c r="S282" s="771"/>
      <c r="T282" s="771"/>
      <c r="U282" s="771"/>
      <c r="V282" s="771"/>
      <c r="W282" s="771"/>
      <c r="X282" s="771"/>
      <c r="Y282" s="771"/>
      <c r="Z282" s="771"/>
      <c r="AA282" s="771"/>
      <c r="AB282" s="771"/>
      <c r="AC282" s="771"/>
      <c r="AD282" s="771"/>
      <c r="AE282" s="771"/>
      <c r="AF282" s="771"/>
      <c r="AG282" s="771"/>
      <c r="AH282" s="771"/>
      <c r="AI282" s="771"/>
      <c r="AJ282" s="771"/>
      <c r="AK282" s="771"/>
      <c r="AL282" s="771"/>
      <c r="AM282" s="771"/>
      <c r="AN282" s="771"/>
      <c r="AO282" s="771"/>
      <c r="AP282" s="772"/>
      <c r="AQ282" s="10"/>
      <c r="AR282" s="10"/>
    </row>
    <row r="283" spans="1:44" s="11" customFormat="1" ht="12" customHeight="1" x14ac:dyDescent="0.15">
      <c r="A283" s="10"/>
      <c r="B283" s="10"/>
      <c r="C283" s="10"/>
      <c r="D283" s="10"/>
      <c r="E283" s="794"/>
      <c r="F283" s="795"/>
      <c r="G283" s="796"/>
      <c r="H283" s="815" t="s">
        <v>209</v>
      </c>
      <c r="I283" s="816"/>
      <c r="J283" s="816"/>
      <c r="K283" s="816"/>
      <c r="L283" s="816"/>
      <c r="M283" s="817"/>
      <c r="N283" s="770"/>
      <c r="O283" s="771"/>
      <c r="P283" s="771"/>
      <c r="Q283" s="771"/>
      <c r="R283" s="771"/>
      <c r="S283" s="771"/>
      <c r="T283" s="771"/>
      <c r="U283" s="771"/>
      <c r="V283" s="771"/>
      <c r="W283" s="771"/>
      <c r="X283" s="771"/>
      <c r="Y283" s="771"/>
      <c r="Z283" s="771"/>
      <c r="AA283" s="771"/>
      <c r="AB283" s="771"/>
      <c r="AC283" s="771"/>
      <c r="AD283" s="771"/>
      <c r="AE283" s="771"/>
      <c r="AF283" s="771"/>
      <c r="AG283" s="771"/>
      <c r="AH283" s="771"/>
      <c r="AI283" s="771"/>
      <c r="AJ283" s="771"/>
      <c r="AK283" s="771"/>
      <c r="AL283" s="771"/>
      <c r="AM283" s="771"/>
      <c r="AN283" s="771"/>
      <c r="AO283" s="771"/>
      <c r="AP283" s="772"/>
      <c r="AQ283" s="10"/>
      <c r="AR283" s="10"/>
    </row>
    <row r="284" spans="1:44" s="11" customFormat="1" ht="12" customHeight="1" x14ac:dyDescent="0.15">
      <c r="A284" s="10"/>
      <c r="B284" s="10"/>
      <c r="C284" s="10"/>
      <c r="D284" s="10"/>
      <c r="E284" s="794"/>
      <c r="F284" s="795"/>
      <c r="G284" s="796"/>
      <c r="H284" s="759" t="s">
        <v>182</v>
      </c>
      <c r="I284" s="760"/>
      <c r="J284" s="760"/>
      <c r="K284" s="760"/>
      <c r="L284" s="760"/>
      <c r="M284" s="761"/>
      <c r="N284" s="770"/>
      <c r="O284" s="771"/>
      <c r="P284" s="771"/>
      <c r="Q284" s="771"/>
      <c r="R284" s="771"/>
      <c r="S284" s="771"/>
      <c r="T284" s="771"/>
      <c r="U284" s="771"/>
      <c r="V284" s="771"/>
      <c r="W284" s="771"/>
      <c r="X284" s="771"/>
      <c r="Y284" s="771"/>
      <c r="Z284" s="771"/>
      <c r="AA284" s="771"/>
      <c r="AB284" s="771"/>
      <c r="AC284" s="771"/>
      <c r="AD284" s="771"/>
      <c r="AE284" s="771"/>
      <c r="AF284" s="771"/>
      <c r="AG284" s="771"/>
      <c r="AH284" s="771"/>
      <c r="AI284" s="771"/>
      <c r="AJ284" s="771"/>
      <c r="AK284" s="771"/>
      <c r="AL284" s="771"/>
      <c r="AM284" s="771"/>
      <c r="AN284" s="771"/>
      <c r="AO284" s="771"/>
      <c r="AP284" s="772"/>
      <c r="AQ284" s="10"/>
      <c r="AR284" s="10"/>
    </row>
    <row r="285" spans="1:44" s="11" customFormat="1" ht="12" customHeight="1" x14ac:dyDescent="0.15">
      <c r="A285" s="10"/>
      <c r="B285" s="10"/>
      <c r="C285" s="10"/>
      <c r="D285" s="10"/>
      <c r="E285" s="794"/>
      <c r="F285" s="795"/>
      <c r="G285" s="796"/>
      <c r="H285" s="809"/>
      <c r="I285" s="810"/>
      <c r="J285" s="810"/>
      <c r="K285" s="810"/>
      <c r="L285" s="810"/>
      <c r="M285" s="811"/>
      <c r="N285" s="770"/>
      <c r="O285" s="771"/>
      <c r="P285" s="771"/>
      <c r="Q285" s="771"/>
      <c r="R285" s="771"/>
      <c r="S285" s="771"/>
      <c r="T285" s="771"/>
      <c r="U285" s="771"/>
      <c r="V285" s="771"/>
      <c r="W285" s="771"/>
      <c r="X285" s="771"/>
      <c r="Y285" s="771"/>
      <c r="Z285" s="771"/>
      <c r="AA285" s="771"/>
      <c r="AB285" s="771"/>
      <c r="AC285" s="771"/>
      <c r="AD285" s="771"/>
      <c r="AE285" s="771"/>
      <c r="AF285" s="771"/>
      <c r="AG285" s="771"/>
      <c r="AH285" s="771"/>
      <c r="AI285" s="771"/>
      <c r="AJ285" s="771"/>
      <c r="AK285" s="771"/>
      <c r="AL285" s="771"/>
      <c r="AM285" s="771"/>
      <c r="AN285" s="771"/>
      <c r="AO285" s="771"/>
      <c r="AP285" s="772"/>
      <c r="AQ285" s="10"/>
      <c r="AR285" s="10"/>
    </row>
    <row r="286" spans="1:44" s="11" customFormat="1" ht="12" customHeight="1" x14ac:dyDescent="0.15">
      <c r="A286" s="10"/>
      <c r="B286" s="10"/>
      <c r="C286" s="10"/>
      <c r="D286" s="10"/>
      <c r="E286" s="794"/>
      <c r="F286" s="795"/>
      <c r="G286" s="796"/>
      <c r="H286" s="146"/>
      <c r="M286" s="147"/>
      <c r="N286" s="770"/>
      <c r="O286" s="771"/>
      <c r="P286" s="771"/>
      <c r="Q286" s="771"/>
      <c r="R286" s="771"/>
      <c r="S286" s="771"/>
      <c r="T286" s="771"/>
      <c r="U286" s="771"/>
      <c r="V286" s="771"/>
      <c r="W286" s="771"/>
      <c r="X286" s="771"/>
      <c r="Y286" s="771"/>
      <c r="Z286" s="771"/>
      <c r="AA286" s="771"/>
      <c r="AB286" s="771"/>
      <c r="AC286" s="771"/>
      <c r="AD286" s="771"/>
      <c r="AE286" s="771"/>
      <c r="AF286" s="771"/>
      <c r="AG286" s="771"/>
      <c r="AH286" s="771"/>
      <c r="AI286" s="771"/>
      <c r="AJ286" s="771"/>
      <c r="AK286" s="771"/>
      <c r="AL286" s="771"/>
      <c r="AM286" s="771"/>
      <c r="AN286" s="771"/>
      <c r="AO286" s="771"/>
      <c r="AP286" s="772"/>
      <c r="AQ286" s="10"/>
      <c r="AR286" s="10"/>
    </row>
    <row r="287" spans="1:44" s="11" customFormat="1" ht="12" customHeight="1" x14ac:dyDescent="0.15">
      <c r="A287" s="10"/>
      <c r="B287" s="10"/>
      <c r="C287" s="10"/>
      <c r="D287" s="10"/>
      <c r="E287" s="794"/>
      <c r="F287" s="795"/>
      <c r="G287" s="796"/>
      <c r="H287" s="146"/>
      <c r="M287" s="147"/>
      <c r="N287" s="770"/>
      <c r="O287" s="771"/>
      <c r="P287" s="771"/>
      <c r="Q287" s="771"/>
      <c r="R287" s="771"/>
      <c r="S287" s="771"/>
      <c r="T287" s="771"/>
      <c r="U287" s="771"/>
      <c r="V287" s="771"/>
      <c r="W287" s="771"/>
      <c r="X287" s="771"/>
      <c r="Y287" s="771"/>
      <c r="Z287" s="771"/>
      <c r="AA287" s="771"/>
      <c r="AB287" s="771"/>
      <c r="AC287" s="771"/>
      <c r="AD287" s="771"/>
      <c r="AE287" s="771"/>
      <c r="AF287" s="771"/>
      <c r="AG287" s="771"/>
      <c r="AH287" s="771"/>
      <c r="AI287" s="771"/>
      <c r="AJ287" s="771"/>
      <c r="AK287" s="771"/>
      <c r="AL287" s="771"/>
      <c r="AM287" s="771"/>
      <c r="AN287" s="771"/>
      <c r="AO287" s="771"/>
      <c r="AP287" s="772"/>
      <c r="AQ287" s="10"/>
      <c r="AR287" s="10"/>
    </row>
    <row r="288" spans="1:44" s="11" customFormat="1" ht="12" customHeight="1" x14ac:dyDescent="0.15">
      <c r="A288" s="10"/>
      <c r="B288" s="10"/>
      <c r="C288" s="10"/>
      <c r="D288" s="10"/>
      <c r="E288" s="794"/>
      <c r="F288" s="795"/>
      <c r="G288" s="796"/>
      <c r="H288" s="146"/>
      <c r="K288" s="159"/>
      <c r="M288" s="147"/>
      <c r="N288" s="770"/>
      <c r="O288" s="771"/>
      <c r="P288" s="771"/>
      <c r="Q288" s="771"/>
      <c r="R288" s="771"/>
      <c r="S288" s="771"/>
      <c r="T288" s="771"/>
      <c r="U288" s="771"/>
      <c r="V288" s="771"/>
      <c r="W288" s="771"/>
      <c r="X288" s="771"/>
      <c r="Y288" s="771"/>
      <c r="Z288" s="771"/>
      <c r="AA288" s="771"/>
      <c r="AB288" s="771"/>
      <c r="AC288" s="771"/>
      <c r="AD288" s="771"/>
      <c r="AE288" s="771"/>
      <c r="AF288" s="771"/>
      <c r="AG288" s="771"/>
      <c r="AH288" s="771"/>
      <c r="AI288" s="771"/>
      <c r="AJ288" s="771"/>
      <c r="AK288" s="771"/>
      <c r="AL288" s="771"/>
      <c r="AM288" s="771"/>
      <c r="AN288" s="771"/>
      <c r="AO288" s="771"/>
      <c r="AP288" s="772"/>
      <c r="AQ288" s="10"/>
      <c r="AR288" s="10"/>
    </row>
    <row r="289" spans="1:44" s="11" customFormat="1" ht="12" customHeight="1" x14ac:dyDescent="0.15">
      <c r="A289" s="10"/>
      <c r="B289" s="10"/>
      <c r="C289" s="10"/>
      <c r="D289" s="10"/>
      <c r="E289" s="794"/>
      <c r="F289" s="795"/>
      <c r="G289" s="796"/>
      <c r="H289" s="146"/>
      <c r="K289" s="159"/>
      <c r="M289" s="147"/>
      <c r="N289" s="770"/>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1"/>
      <c r="AK289" s="771"/>
      <c r="AL289" s="771"/>
      <c r="AM289" s="771"/>
      <c r="AN289" s="771"/>
      <c r="AO289" s="771"/>
      <c r="AP289" s="772"/>
      <c r="AQ289" s="10"/>
      <c r="AR289" s="10"/>
    </row>
    <row r="290" spans="1:44" s="11" customFormat="1" ht="12" customHeight="1" x14ac:dyDescent="0.15">
      <c r="A290" s="10"/>
      <c r="B290" s="10"/>
      <c r="C290" s="10"/>
      <c r="D290" s="10"/>
      <c r="E290" s="794"/>
      <c r="F290" s="795"/>
      <c r="G290" s="796"/>
      <c r="H290" s="146"/>
      <c r="M290" s="147"/>
      <c r="N290" s="770"/>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1"/>
      <c r="AK290" s="771"/>
      <c r="AL290" s="771"/>
      <c r="AM290" s="771"/>
      <c r="AN290" s="771"/>
      <c r="AO290" s="771"/>
      <c r="AP290" s="772"/>
      <c r="AQ290" s="10"/>
      <c r="AR290" s="10"/>
    </row>
    <row r="291" spans="1:44" s="11" customFormat="1" ht="12" customHeight="1" x14ac:dyDescent="0.15">
      <c r="A291" s="10"/>
      <c r="B291" s="10"/>
      <c r="C291" s="10"/>
      <c r="D291" s="10"/>
      <c r="E291" s="794"/>
      <c r="F291" s="795"/>
      <c r="G291" s="796"/>
      <c r="H291" s="146"/>
      <c r="M291" s="147"/>
      <c r="N291" s="770"/>
      <c r="O291" s="771"/>
      <c r="P291" s="771"/>
      <c r="Q291" s="771"/>
      <c r="R291" s="771"/>
      <c r="S291" s="771"/>
      <c r="T291" s="771"/>
      <c r="U291" s="771"/>
      <c r="V291" s="771"/>
      <c r="W291" s="771"/>
      <c r="X291" s="771"/>
      <c r="Y291" s="771"/>
      <c r="Z291" s="771"/>
      <c r="AA291" s="771"/>
      <c r="AB291" s="771"/>
      <c r="AC291" s="771"/>
      <c r="AD291" s="771"/>
      <c r="AE291" s="771"/>
      <c r="AF291" s="771"/>
      <c r="AG291" s="771"/>
      <c r="AH291" s="771"/>
      <c r="AI291" s="771"/>
      <c r="AJ291" s="771"/>
      <c r="AK291" s="771"/>
      <c r="AL291" s="771"/>
      <c r="AM291" s="771"/>
      <c r="AN291" s="771"/>
      <c r="AO291" s="771"/>
      <c r="AP291" s="772"/>
      <c r="AQ291" s="10"/>
      <c r="AR291" s="10"/>
    </row>
    <row r="292" spans="1:44" s="11" customFormat="1" ht="12" customHeight="1" x14ac:dyDescent="0.15">
      <c r="A292" s="10"/>
      <c r="B292" s="10"/>
      <c r="C292" s="10"/>
      <c r="D292" s="10"/>
      <c r="E292" s="794"/>
      <c r="F292" s="795"/>
      <c r="G292" s="796"/>
      <c r="H292" s="146"/>
      <c r="M292" s="147"/>
      <c r="N292" s="770"/>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71"/>
      <c r="AK292" s="771"/>
      <c r="AL292" s="771"/>
      <c r="AM292" s="771"/>
      <c r="AN292" s="771"/>
      <c r="AO292" s="771"/>
      <c r="AP292" s="772"/>
      <c r="AQ292" s="10"/>
      <c r="AR292" s="10"/>
    </row>
    <row r="293" spans="1:44" s="11" customFormat="1" ht="12" customHeight="1" x14ac:dyDescent="0.15">
      <c r="A293" s="10"/>
      <c r="B293" s="10"/>
      <c r="C293" s="10"/>
      <c r="D293" s="10"/>
      <c r="E293" s="794"/>
      <c r="F293" s="795"/>
      <c r="G293" s="796"/>
      <c r="H293" s="146"/>
      <c r="M293" s="147"/>
      <c r="N293" s="770"/>
      <c r="O293" s="771"/>
      <c r="P293" s="771"/>
      <c r="Q293" s="771"/>
      <c r="R293" s="771"/>
      <c r="S293" s="771"/>
      <c r="T293" s="771"/>
      <c r="U293" s="771"/>
      <c r="V293" s="771"/>
      <c r="W293" s="771"/>
      <c r="X293" s="771"/>
      <c r="Y293" s="771"/>
      <c r="Z293" s="771"/>
      <c r="AA293" s="771"/>
      <c r="AB293" s="771"/>
      <c r="AC293" s="771"/>
      <c r="AD293" s="771"/>
      <c r="AE293" s="771"/>
      <c r="AF293" s="771"/>
      <c r="AG293" s="771"/>
      <c r="AH293" s="771"/>
      <c r="AI293" s="771"/>
      <c r="AJ293" s="771"/>
      <c r="AK293" s="771"/>
      <c r="AL293" s="771"/>
      <c r="AM293" s="771"/>
      <c r="AN293" s="771"/>
      <c r="AO293" s="771"/>
      <c r="AP293" s="772"/>
      <c r="AQ293" s="10"/>
      <c r="AR293" s="10"/>
    </row>
    <row r="294" spans="1:44" s="11" customFormat="1" ht="12" customHeight="1" thickBot="1" x14ac:dyDescent="0.2">
      <c r="A294" s="10"/>
      <c r="B294" s="10"/>
      <c r="C294" s="10"/>
      <c r="D294" s="10"/>
      <c r="E294" s="812"/>
      <c r="F294" s="813"/>
      <c r="G294" s="814"/>
      <c r="H294" s="151"/>
      <c r="I294" s="152"/>
      <c r="J294" s="152"/>
      <c r="K294" s="152"/>
      <c r="L294" s="152"/>
      <c r="M294" s="153"/>
      <c r="N294" s="773"/>
      <c r="O294" s="774"/>
      <c r="P294" s="774"/>
      <c r="Q294" s="774"/>
      <c r="R294" s="774"/>
      <c r="S294" s="774"/>
      <c r="T294" s="774"/>
      <c r="U294" s="774"/>
      <c r="V294" s="774"/>
      <c r="W294" s="774"/>
      <c r="X294" s="774"/>
      <c r="Y294" s="774"/>
      <c r="Z294" s="774"/>
      <c r="AA294" s="774"/>
      <c r="AB294" s="774"/>
      <c r="AC294" s="774"/>
      <c r="AD294" s="774"/>
      <c r="AE294" s="774"/>
      <c r="AF294" s="774"/>
      <c r="AG294" s="774"/>
      <c r="AH294" s="774"/>
      <c r="AI294" s="774"/>
      <c r="AJ294" s="774"/>
      <c r="AK294" s="774"/>
      <c r="AL294" s="774"/>
      <c r="AM294" s="774"/>
      <c r="AN294" s="774"/>
      <c r="AO294" s="774"/>
      <c r="AP294" s="775"/>
      <c r="AQ294" s="10"/>
      <c r="AR294" s="10"/>
    </row>
    <row r="295" spans="1:44" s="11" customFormat="1" ht="12" customHeight="1" x14ac:dyDescent="0.15">
      <c r="A295" s="10"/>
      <c r="B295" s="10"/>
      <c r="C295" s="10"/>
      <c r="D295" s="10"/>
      <c r="E295" s="154"/>
      <c r="F295" s="154"/>
      <c r="G295" s="154"/>
      <c r="K295" s="154"/>
      <c r="L295" s="157"/>
      <c r="M295" s="154"/>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0"/>
      <c r="AR295" s="10"/>
    </row>
    <row r="296" spans="1:44" s="1" customFormat="1" ht="12" customHeight="1" x14ac:dyDescent="0.15">
      <c r="A296"/>
      <c r="B296"/>
      <c r="C296"/>
      <c r="D296"/>
      <c r="E296" s="160"/>
      <c r="F296" s="160"/>
      <c r="G296" s="11"/>
      <c r="H296" s="11"/>
      <c r="I296" s="11"/>
      <c r="J296" s="11"/>
      <c r="K296" s="11"/>
      <c r="L296" s="1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c r="AK296"/>
      <c r="AL296"/>
      <c r="AM296"/>
      <c r="AN296"/>
      <c r="AO296"/>
      <c r="AP296"/>
      <c r="AQ296"/>
    </row>
    <row r="297" spans="1:44" s="11" customFormat="1" ht="12" customHeight="1" x14ac:dyDescent="0.15">
      <c r="A297" s="10"/>
      <c r="B297" s="10"/>
      <c r="C297" s="10"/>
      <c r="D297" s="10"/>
      <c r="E297" s="807" t="s">
        <v>173</v>
      </c>
      <c r="F297" s="807"/>
      <c r="G297" s="807"/>
      <c r="H297" s="807"/>
      <c r="I297" s="807"/>
      <c r="J297" s="807"/>
      <c r="K297" s="807"/>
      <c r="L297" s="807"/>
      <c r="M297" s="807"/>
      <c r="N297" s="807"/>
      <c r="O297" s="807"/>
      <c r="P297" s="807"/>
      <c r="Q297" s="807"/>
      <c r="R297" s="807"/>
      <c r="S297" s="807"/>
      <c r="T297" s="807"/>
      <c r="U297" s="807"/>
      <c r="V297" s="807"/>
      <c r="W297" s="807"/>
      <c r="X297" s="807"/>
      <c r="Y297" s="807"/>
      <c r="Z297" s="807"/>
      <c r="AA297" s="807"/>
      <c r="AB297" s="807"/>
      <c r="AC297" s="807"/>
      <c r="AD297" s="807"/>
      <c r="AE297" s="807"/>
      <c r="AF297" s="807"/>
      <c r="AG297" s="807"/>
      <c r="AH297" s="807"/>
      <c r="AI297" s="807"/>
      <c r="AJ297" s="807"/>
      <c r="AK297" s="807"/>
      <c r="AL297" s="807"/>
      <c r="AM297" s="807"/>
      <c r="AN297" s="807"/>
      <c r="AO297" s="807"/>
      <c r="AP297" s="807"/>
      <c r="AQ297" s="10"/>
      <c r="AR297" s="10"/>
    </row>
    <row r="298" spans="1:44" s="11" customFormat="1" ht="12" customHeight="1" thickBot="1" x14ac:dyDescent="0.2">
      <c r="A298" s="10"/>
      <c r="B298" s="10"/>
      <c r="C298" s="10"/>
      <c r="D298" s="10"/>
      <c r="E298" s="808"/>
      <c r="F298" s="808"/>
      <c r="G298" s="808"/>
      <c r="H298" s="808"/>
      <c r="I298" s="808"/>
      <c r="J298" s="808"/>
      <c r="K298" s="808"/>
      <c r="L298" s="808"/>
      <c r="M298" s="808"/>
      <c r="N298" s="808"/>
      <c r="O298" s="808"/>
      <c r="P298" s="808"/>
      <c r="Q298" s="808"/>
      <c r="R298" s="808"/>
      <c r="S298" s="808"/>
      <c r="T298" s="808"/>
      <c r="U298" s="808"/>
      <c r="V298" s="808"/>
      <c r="W298" s="808"/>
      <c r="X298" s="808"/>
      <c r="Y298" s="808"/>
      <c r="Z298" s="808"/>
      <c r="AA298" s="808"/>
      <c r="AB298" s="808"/>
      <c r="AC298" s="808"/>
      <c r="AD298" s="808"/>
      <c r="AE298" s="808"/>
      <c r="AF298" s="808"/>
      <c r="AG298" s="808"/>
      <c r="AH298" s="808"/>
      <c r="AI298" s="808"/>
      <c r="AJ298" s="808"/>
      <c r="AK298" s="808"/>
      <c r="AL298" s="808"/>
      <c r="AM298" s="808"/>
      <c r="AN298" s="808"/>
      <c r="AO298" s="808"/>
      <c r="AP298" s="808"/>
      <c r="AQ298" s="10"/>
      <c r="AR298" s="10"/>
    </row>
    <row r="299" spans="1:44" s="11" customFormat="1" ht="12" customHeight="1" x14ac:dyDescent="0.15">
      <c r="A299" s="10"/>
      <c r="B299" s="10"/>
      <c r="C299" s="10"/>
      <c r="D299" s="10"/>
      <c r="E299" s="229" t="s">
        <v>34</v>
      </c>
      <c r="F299" s="230"/>
      <c r="G299" s="230"/>
      <c r="H299" s="230"/>
      <c r="I299" s="230"/>
      <c r="J299" s="231"/>
      <c r="K299" s="235">
        <f>K3</f>
        <v>0</v>
      </c>
      <c r="L299" s="236"/>
      <c r="M299" s="236"/>
      <c r="N299" s="236"/>
      <c r="O299" s="236"/>
      <c r="P299" s="236"/>
      <c r="Q299" s="236"/>
      <c r="R299" s="237"/>
      <c r="S299" s="241" t="s">
        <v>35</v>
      </c>
      <c r="T299" s="230"/>
      <c r="U299" s="230"/>
      <c r="V299" s="230"/>
      <c r="W299" s="230"/>
      <c r="X299" s="231"/>
      <c r="Y299" s="235">
        <f>Y3</f>
        <v>0</v>
      </c>
      <c r="Z299" s="243"/>
      <c r="AA299" s="243"/>
      <c r="AB299" s="243"/>
      <c r="AC299" s="243"/>
      <c r="AD299" s="243"/>
      <c r="AE299" s="243"/>
      <c r="AF299" s="243"/>
      <c r="AG299" s="243"/>
      <c r="AH299" s="243"/>
      <c r="AI299" s="243"/>
      <c r="AJ299" s="243"/>
      <c r="AK299" s="243"/>
      <c r="AL299" s="243"/>
      <c r="AM299" s="243"/>
      <c r="AN299" s="243"/>
      <c r="AO299" s="243"/>
      <c r="AP299" s="244"/>
      <c r="AQ299" s="10"/>
      <c r="AR299" s="10"/>
    </row>
    <row r="300" spans="1:44" s="11" customFormat="1" ht="12" customHeight="1" thickBot="1" x14ac:dyDescent="0.2">
      <c r="A300" s="10"/>
      <c r="B300" s="10"/>
      <c r="C300" s="10"/>
      <c r="D300" s="10"/>
      <c r="E300" s="232"/>
      <c r="F300" s="233"/>
      <c r="G300" s="233"/>
      <c r="H300" s="233"/>
      <c r="I300" s="233"/>
      <c r="J300" s="234"/>
      <c r="K300" s="238"/>
      <c r="L300" s="239"/>
      <c r="M300" s="239"/>
      <c r="N300" s="239"/>
      <c r="O300" s="239"/>
      <c r="P300" s="239"/>
      <c r="Q300" s="239"/>
      <c r="R300" s="240"/>
      <c r="S300" s="242"/>
      <c r="T300" s="233"/>
      <c r="U300" s="233"/>
      <c r="V300" s="233"/>
      <c r="W300" s="233"/>
      <c r="X300" s="234"/>
      <c r="Y300" s="245"/>
      <c r="Z300" s="246"/>
      <c r="AA300" s="246"/>
      <c r="AB300" s="246"/>
      <c r="AC300" s="246"/>
      <c r="AD300" s="246"/>
      <c r="AE300" s="246"/>
      <c r="AF300" s="246"/>
      <c r="AG300" s="246"/>
      <c r="AH300" s="246"/>
      <c r="AI300" s="246"/>
      <c r="AJ300" s="246"/>
      <c r="AK300" s="246"/>
      <c r="AL300" s="246"/>
      <c r="AM300" s="246"/>
      <c r="AN300" s="246"/>
      <c r="AO300" s="246"/>
      <c r="AP300" s="247"/>
      <c r="AQ300" s="10"/>
      <c r="AR300" s="10"/>
    </row>
    <row r="301" spans="1:44" s="11" customFormat="1" ht="12" customHeight="1" thickBot="1" x14ac:dyDescent="0.2">
      <c r="A301" s="10"/>
      <c r="B301" s="10"/>
      <c r="C301" s="10"/>
      <c r="D301" s="10"/>
      <c r="E301" s="10"/>
      <c r="F301" s="10"/>
      <c r="G301" s="10"/>
      <c r="H301" s="10"/>
      <c r="I301" s="10"/>
      <c r="J301" s="14"/>
      <c r="K301" s="14"/>
      <c r="L301" s="14"/>
      <c r="M301" s="14"/>
      <c r="N301" s="14"/>
      <c r="O301" s="14"/>
      <c r="P301" s="14"/>
      <c r="Q301" s="14"/>
      <c r="R301" s="14"/>
      <c r="S301" s="14"/>
      <c r="T301" s="14"/>
      <c r="U301" s="14"/>
      <c r="V301" s="14"/>
      <c r="W301" s="14"/>
      <c r="X301" s="10"/>
      <c r="Y301" s="14"/>
      <c r="Z301" s="14"/>
      <c r="AA301" s="14"/>
      <c r="AB301" s="14"/>
      <c r="AC301" s="14"/>
      <c r="AD301" s="14"/>
      <c r="AE301" s="14"/>
      <c r="AF301" s="14"/>
      <c r="AG301" s="14"/>
      <c r="AH301" s="14"/>
      <c r="AI301" s="14"/>
      <c r="AJ301" s="14"/>
      <c r="AK301" s="14"/>
      <c r="AL301" s="14"/>
      <c r="AM301" s="10"/>
      <c r="AN301" s="10"/>
      <c r="AO301" s="10"/>
      <c r="AP301" s="10"/>
      <c r="AQ301" s="10"/>
      <c r="AR301" s="10"/>
    </row>
    <row r="302" spans="1:44" s="11" customFormat="1" ht="12" customHeight="1" x14ac:dyDescent="0.15">
      <c r="A302" s="10"/>
      <c r="B302" s="10"/>
      <c r="C302" s="10"/>
      <c r="D302" s="10"/>
      <c r="E302" s="825" t="s">
        <v>2</v>
      </c>
      <c r="F302" s="826"/>
      <c r="G302" s="826"/>
      <c r="H302" s="826"/>
      <c r="I302" s="826"/>
      <c r="J302" s="826"/>
      <c r="K302" s="826"/>
      <c r="L302" s="826"/>
      <c r="M302" s="826"/>
      <c r="N302" s="826"/>
      <c r="O302" s="826"/>
      <c r="P302" s="826"/>
      <c r="Q302" s="826"/>
      <c r="R302" s="826"/>
      <c r="S302" s="826"/>
      <c r="T302" s="826"/>
      <c r="U302" s="826"/>
      <c r="V302" s="826"/>
      <c r="W302" s="826"/>
      <c r="X302" s="826"/>
      <c r="Y302" s="826"/>
      <c r="Z302" s="826"/>
      <c r="AA302" s="826"/>
      <c r="AB302" s="826"/>
      <c r="AC302" s="826"/>
      <c r="AD302" s="826"/>
      <c r="AE302" s="826"/>
      <c r="AF302" s="826" t="s">
        <v>51</v>
      </c>
      <c r="AG302" s="826"/>
      <c r="AH302" s="826"/>
      <c r="AI302" s="826"/>
      <c r="AJ302" s="826"/>
      <c r="AK302" s="826"/>
      <c r="AL302" s="826"/>
      <c r="AM302" s="826"/>
      <c r="AN302" s="826"/>
      <c r="AO302" s="826"/>
      <c r="AP302" s="829"/>
      <c r="AQ302" s="10"/>
      <c r="AR302" s="10"/>
    </row>
    <row r="303" spans="1:44" s="11" customFormat="1" ht="12" customHeight="1" x14ac:dyDescent="0.15">
      <c r="A303" s="10"/>
      <c r="B303" s="10"/>
      <c r="C303" s="10"/>
      <c r="D303" s="10"/>
      <c r="E303" s="827"/>
      <c r="F303" s="828"/>
      <c r="G303" s="828"/>
      <c r="H303" s="828"/>
      <c r="I303" s="828"/>
      <c r="J303" s="828"/>
      <c r="K303" s="828"/>
      <c r="L303" s="828"/>
      <c r="M303" s="828"/>
      <c r="N303" s="828"/>
      <c r="O303" s="828"/>
      <c r="P303" s="828"/>
      <c r="Q303" s="828"/>
      <c r="R303" s="828"/>
      <c r="S303" s="828"/>
      <c r="T303" s="828"/>
      <c r="U303" s="828"/>
      <c r="V303" s="828"/>
      <c r="W303" s="828"/>
      <c r="X303" s="828"/>
      <c r="Y303" s="828"/>
      <c r="Z303" s="828"/>
      <c r="AA303" s="828"/>
      <c r="AB303" s="828"/>
      <c r="AC303" s="828"/>
      <c r="AD303" s="828"/>
      <c r="AE303" s="828"/>
      <c r="AF303" s="828"/>
      <c r="AG303" s="828"/>
      <c r="AH303" s="828"/>
      <c r="AI303" s="828"/>
      <c r="AJ303" s="828"/>
      <c r="AK303" s="828"/>
      <c r="AL303" s="828"/>
      <c r="AM303" s="828"/>
      <c r="AN303" s="828"/>
      <c r="AO303" s="828"/>
      <c r="AP303" s="830"/>
      <c r="AQ303" s="10"/>
      <c r="AR303" s="10"/>
    </row>
    <row r="304" spans="1:44" s="11" customFormat="1" ht="12" customHeight="1" x14ac:dyDescent="0.15">
      <c r="A304" s="10"/>
      <c r="B304" s="10"/>
      <c r="C304" s="10"/>
      <c r="D304" s="10"/>
      <c r="E304" s="779" t="s">
        <v>3</v>
      </c>
      <c r="F304" s="780"/>
      <c r="G304" s="781"/>
      <c r="H304" s="785" t="s">
        <v>52</v>
      </c>
      <c r="I304" s="786"/>
      <c r="J304" s="786"/>
      <c r="K304" s="786"/>
      <c r="L304" s="786"/>
      <c r="M304" s="787"/>
      <c r="N304" s="785" t="s">
        <v>53</v>
      </c>
      <c r="O304" s="786"/>
      <c r="P304" s="786"/>
      <c r="Q304" s="786"/>
      <c r="R304" s="786"/>
      <c r="S304" s="786"/>
      <c r="T304" s="786"/>
      <c r="U304" s="786"/>
      <c r="V304" s="786"/>
      <c r="W304" s="786"/>
      <c r="X304" s="786"/>
      <c r="Y304" s="786"/>
      <c r="Z304" s="786"/>
      <c r="AA304" s="786"/>
      <c r="AB304" s="786"/>
      <c r="AC304" s="786"/>
      <c r="AD304" s="786"/>
      <c r="AE304" s="786"/>
      <c r="AF304" s="786"/>
      <c r="AG304" s="786"/>
      <c r="AH304" s="786"/>
      <c r="AI304" s="786"/>
      <c r="AJ304" s="786"/>
      <c r="AK304" s="786"/>
      <c r="AL304" s="786"/>
      <c r="AM304" s="786"/>
      <c r="AN304" s="786"/>
      <c r="AO304" s="786"/>
      <c r="AP304" s="791"/>
      <c r="AQ304" s="10"/>
      <c r="AR304" s="10"/>
    </row>
    <row r="305" spans="1:44" s="11" customFormat="1" ht="12" customHeight="1" x14ac:dyDescent="0.15">
      <c r="A305" s="10"/>
      <c r="B305" s="10"/>
      <c r="C305" s="10"/>
      <c r="D305" s="10"/>
      <c r="E305" s="782"/>
      <c r="F305" s="783"/>
      <c r="G305" s="784"/>
      <c r="H305" s="788"/>
      <c r="I305" s="789"/>
      <c r="J305" s="789"/>
      <c r="K305" s="789"/>
      <c r="L305" s="789"/>
      <c r="M305" s="790"/>
      <c r="N305" s="788"/>
      <c r="O305" s="789"/>
      <c r="P305" s="789"/>
      <c r="Q305" s="789"/>
      <c r="R305" s="789"/>
      <c r="S305" s="789"/>
      <c r="T305" s="789"/>
      <c r="U305" s="789"/>
      <c r="V305" s="789"/>
      <c r="W305" s="789"/>
      <c r="X305" s="789"/>
      <c r="Y305" s="789"/>
      <c r="Z305" s="789"/>
      <c r="AA305" s="789"/>
      <c r="AB305" s="789"/>
      <c r="AC305" s="789"/>
      <c r="AD305" s="789"/>
      <c r="AE305" s="789"/>
      <c r="AF305" s="789"/>
      <c r="AG305" s="789"/>
      <c r="AH305" s="789"/>
      <c r="AI305" s="789"/>
      <c r="AJ305" s="789"/>
      <c r="AK305" s="789"/>
      <c r="AL305" s="789"/>
      <c r="AM305" s="789"/>
      <c r="AN305" s="789"/>
      <c r="AO305" s="789"/>
      <c r="AP305" s="792"/>
      <c r="AQ305" s="10"/>
      <c r="AR305" s="10"/>
    </row>
    <row r="306" spans="1:44" s="11" customFormat="1" ht="12" customHeight="1" x14ac:dyDescent="0.15">
      <c r="A306" s="10"/>
      <c r="B306" s="10"/>
      <c r="C306" s="10"/>
      <c r="D306" s="10"/>
      <c r="E306" s="793">
        <v>13</v>
      </c>
      <c r="F306" s="786"/>
      <c r="G306" s="787"/>
      <c r="H306" s="143"/>
      <c r="I306" s="144"/>
      <c r="J306" s="144"/>
      <c r="K306" s="144"/>
      <c r="L306" s="144"/>
      <c r="M306" s="145"/>
      <c r="N306" s="798" t="s">
        <v>205</v>
      </c>
      <c r="O306" s="799"/>
      <c r="P306" s="799"/>
      <c r="Q306" s="799"/>
      <c r="R306" s="799"/>
      <c r="S306" s="799"/>
      <c r="T306" s="799"/>
      <c r="U306" s="799"/>
      <c r="V306" s="799"/>
      <c r="W306" s="799"/>
      <c r="X306" s="799"/>
      <c r="Y306" s="799"/>
      <c r="Z306" s="799"/>
      <c r="AA306" s="799"/>
      <c r="AB306" s="799"/>
      <c r="AC306" s="799"/>
      <c r="AD306" s="799"/>
      <c r="AE306" s="799"/>
      <c r="AF306" s="799"/>
      <c r="AG306" s="799"/>
      <c r="AH306" s="799"/>
      <c r="AI306" s="799"/>
      <c r="AJ306" s="799"/>
      <c r="AK306" s="799"/>
      <c r="AL306" s="799"/>
      <c r="AM306" s="799"/>
      <c r="AN306" s="799"/>
      <c r="AO306" s="799"/>
      <c r="AP306" s="800"/>
      <c r="AQ306" s="10"/>
      <c r="AR306" s="10"/>
    </row>
    <row r="307" spans="1:44" s="11" customFormat="1" ht="12" customHeight="1" x14ac:dyDescent="0.15">
      <c r="A307" s="10"/>
      <c r="B307" s="10"/>
      <c r="C307" s="10"/>
      <c r="D307" s="10"/>
      <c r="E307" s="794"/>
      <c r="F307" s="795"/>
      <c r="G307" s="796"/>
      <c r="H307" s="146"/>
      <c r="M307" s="147"/>
      <c r="N307" s="770"/>
      <c r="O307" s="771"/>
      <c r="P307" s="771"/>
      <c r="Q307" s="771"/>
      <c r="R307" s="771"/>
      <c r="S307" s="771"/>
      <c r="T307" s="771"/>
      <c r="U307" s="771"/>
      <c r="V307" s="771"/>
      <c r="W307" s="771"/>
      <c r="X307" s="771"/>
      <c r="Y307" s="771"/>
      <c r="Z307" s="771"/>
      <c r="AA307" s="771"/>
      <c r="AB307" s="771"/>
      <c r="AC307" s="771"/>
      <c r="AD307" s="771"/>
      <c r="AE307" s="771"/>
      <c r="AF307" s="771"/>
      <c r="AG307" s="771"/>
      <c r="AH307" s="771"/>
      <c r="AI307" s="771"/>
      <c r="AJ307" s="771"/>
      <c r="AK307" s="771"/>
      <c r="AL307" s="771"/>
      <c r="AM307" s="771"/>
      <c r="AN307" s="771"/>
      <c r="AO307" s="771"/>
      <c r="AP307" s="772"/>
      <c r="AQ307" s="10"/>
      <c r="AR307" s="10"/>
    </row>
    <row r="308" spans="1:44" s="11" customFormat="1" ht="12" customHeight="1" x14ac:dyDescent="0.15">
      <c r="A308" s="10"/>
      <c r="B308" s="10"/>
      <c r="C308" s="10"/>
      <c r="D308" s="10"/>
      <c r="E308" s="794"/>
      <c r="F308" s="795"/>
      <c r="G308" s="796"/>
      <c r="H308" s="146"/>
      <c r="M308" s="147"/>
      <c r="N308" s="770"/>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K308" s="771"/>
      <c r="AL308" s="771"/>
      <c r="AM308" s="771"/>
      <c r="AN308" s="771"/>
      <c r="AO308" s="771"/>
      <c r="AP308" s="772"/>
      <c r="AQ308" s="10"/>
      <c r="AR308" s="10"/>
    </row>
    <row r="309" spans="1:44" s="11" customFormat="1" ht="12" customHeight="1" x14ac:dyDescent="0.15">
      <c r="A309" s="10"/>
      <c r="B309" s="10"/>
      <c r="C309" s="10"/>
      <c r="D309" s="10"/>
      <c r="E309" s="794"/>
      <c r="F309" s="795"/>
      <c r="G309" s="796"/>
      <c r="H309" s="146"/>
      <c r="M309" s="147"/>
      <c r="N309" s="770"/>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2"/>
      <c r="AQ309" s="10"/>
      <c r="AR309" s="10"/>
    </row>
    <row r="310" spans="1:44" s="11" customFormat="1" ht="12" customHeight="1" x14ac:dyDescent="0.15">
      <c r="A310" s="10"/>
      <c r="B310" s="10"/>
      <c r="C310" s="10"/>
      <c r="D310" s="10"/>
      <c r="E310" s="794"/>
      <c r="F310" s="795"/>
      <c r="G310" s="796"/>
      <c r="H310" s="146"/>
      <c r="M310" s="147"/>
      <c r="N310" s="770"/>
      <c r="O310" s="771"/>
      <c r="P310" s="771"/>
      <c r="Q310" s="771"/>
      <c r="R310" s="771"/>
      <c r="S310" s="771"/>
      <c r="T310" s="771"/>
      <c r="U310" s="771"/>
      <c r="V310" s="771"/>
      <c r="W310" s="771"/>
      <c r="X310" s="771"/>
      <c r="Y310" s="771"/>
      <c r="Z310" s="771"/>
      <c r="AA310" s="771"/>
      <c r="AB310" s="771"/>
      <c r="AC310" s="771"/>
      <c r="AD310" s="771"/>
      <c r="AE310" s="771"/>
      <c r="AF310" s="771"/>
      <c r="AG310" s="771"/>
      <c r="AH310" s="771"/>
      <c r="AI310" s="771"/>
      <c r="AJ310" s="771"/>
      <c r="AK310" s="771"/>
      <c r="AL310" s="771"/>
      <c r="AM310" s="771"/>
      <c r="AN310" s="771"/>
      <c r="AO310" s="771"/>
      <c r="AP310" s="772"/>
      <c r="AQ310" s="10"/>
      <c r="AR310" s="10"/>
    </row>
    <row r="311" spans="1:44" s="11" customFormat="1" ht="12" customHeight="1" x14ac:dyDescent="0.15">
      <c r="A311" s="10"/>
      <c r="B311" s="10"/>
      <c r="C311" s="10"/>
      <c r="D311" s="10"/>
      <c r="E311" s="794"/>
      <c r="F311" s="795"/>
      <c r="G311" s="796"/>
      <c r="H311" s="146"/>
      <c r="M311" s="147"/>
      <c r="N311" s="770"/>
      <c r="O311" s="771"/>
      <c r="P311" s="771"/>
      <c r="Q311" s="771"/>
      <c r="R311" s="771"/>
      <c r="S311" s="771"/>
      <c r="T311" s="771"/>
      <c r="U311" s="771"/>
      <c r="V311" s="771"/>
      <c r="W311" s="771"/>
      <c r="X311" s="771"/>
      <c r="Y311" s="771"/>
      <c r="Z311" s="771"/>
      <c r="AA311" s="771"/>
      <c r="AB311" s="771"/>
      <c r="AC311" s="771"/>
      <c r="AD311" s="771"/>
      <c r="AE311" s="771"/>
      <c r="AF311" s="771"/>
      <c r="AG311" s="771"/>
      <c r="AH311" s="771"/>
      <c r="AI311" s="771"/>
      <c r="AJ311" s="771"/>
      <c r="AK311" s="771"/>
      <c r="AL311" s="771"/>
      <c r="AM311" s="771"/>
      <c r="AN311" s="771"/>
      <c r="AO311" s="771"/>
      <c r="AP311" s="772"/>
      <c r="AQ311" s="10"/>
      <c r="AR311" s="10"/>
    </row>
    <row r="312" spans="1:44" s="11" customFormat="1" ht="12" customHeight="1" x14ac:dyDescent="0.15">
      <c r="A312" s="10"/>
      <c r="B312" s="10"/>
      <c r="C312" s="10"/>
      <c r="D312" s="10"/>
      <c r="E312" s="794"/>
      <c r="F312" s="795"/>
      <c r="G312" s="796"/>
      <c r="H312" s="146"/>
      <c r="M312" s="147"/>
      <c r="N312" s="770"/>
      <c r="O312" s="771"/>
      <c r="P312" s="771"/>
      <c r="Q312" s="771"/>
      <c r="R312" s="771"/>
      <c r="S312" s="771"/>
      <c r="T312" s="771"/>
      <c r="U312" s="771"/>
      <c r="V312" s="771"/>
      <c r="W312" s="771"/>
      <c r="X312" s="771"/>
      <c r="Y312" s="771"/>
      <c r="Z312" s="771"/>
      <c r="AA312" s="771"/>
      <c r="AB312" s="771"/>
      <c r="AC312" s="771"/>
      <c r="AD312" s="771"/>
      <c r="AE312" s="771"/>
      <c r="AF312" s="771"/>
      <c r="AG312" s="771"/>
      <c r="AH312" s="771"/>
      <c r="AI312" s="771"/>
      <c r="AJ312" s="771"/>
      <c r="AK312" s="771"/>
      <c r="AL312" s="771"/>
      <c r="AM312" s="771"/>
      <c r="AN312" s="771"/>
      <c r="AO312" s="771"/>
      <c r="AP312" s="772"/>
      <c r="AQ312" s="10"/>
      <c r="AR312" s="10"/>
    </row>
    <row r="313" spans="1:44" s="11" customFormat="1" ht="12" customHeight="1" x14ac:dyDescent="0.15">
      <c r="A313" s="10"/>
      <c r="B313" s="10"/>
      <c r="C313" s="10"/>
      <c r="D313" s="10"/>
      <c r="E313" s="794"/>
      <c r="F313" s="795"/>
      <c r="G313" s="796"/>
      <c r="H313" s="146"/>
      <c r="M313" s="147"/>
      <c r="N313" s="770"/>
      <c r="O313" s="771"/>
      <c r="P313" s="771"/>
      <c r="Q313" s="771"/>
      <c r="R313" s="771"/>
      <c r="S313" s="771"/>
      <c r="T313" s="771"/>
      <c r="U313" s="771"/>
      <c r="V313" s="771"/>
      <c r="W313" s="771"/>
      <c r="X313" s="771"/>
      <c r="Y313" s="771"/>
      <c r="Z313" s="771"/>
      <c r="AA313" s="771"/>
      <c r="AB313" s="771"/>
      <c r="AC313" s="771"/>
      <c r="AD313" s="771"/>
      <c r="AE313" s="771"/>
      <c r="AF313" s="771"/>
      <c r="AG313" s="771"/>
      <c r="AH313" s="771"/>
      <c r="AI313" s="771"/>
      <c r="AJ313" s="771"/>
      <c r="AK313" s="771"/>
      <c r="AL313" s="771"/>
      <c r="AM313" s="771"/>
      <c r="AN313" s="771"/>
      <c r="AO313" s="771"/>
      <c r="AP313" s="772"/>
      <c r="AQ313" s="10"/>
      <c r="AR313" s="10"/>
    </row>
    <row r="314" spans="1:44" s="11" customFormat="1" ht="12" customHeight="1" x14ac:dyDescent="0.15">
      <c r="A314" s="10"/>
      <c r="B314" s="10"/>
      <c r="C314" s="10"/>
      <c r="D314" s="10"/>
      <c r="E314" s="794"/>
      <c r="F314" s="795"/>
      <c r="G314" s="796"/>
      <c r="H314" s="146"/>
      <c r="M314" s="147"/>
      <c r="N314" s="770"/>
      <c r="O314" s="771"/>
      <c r="P314" s="771"/>
      <c r="Q314" s="771"/>
      <c r="R314" s="771"/>
      <c r="S314" s="771"/>
      <c r="T314" s="771"/>
      <c r="U314" s="771"/>
      <c r="V314" s="771"/>
      <c r="W314" s="771"/>
      <c r="X314" s="771"/>
      <c r="Y314" s="771"/>
      <c r="Z314" s="771"/>
      <c r="AA314" s="771"/>
      <c r="AB314" s="771"/>
      <c r="AC314" s="771"/>
      <c r="AD314" s="771"/>
      <c r="AE314" s="771"/>
      <c r="AF314" s="771"/>
      <c r="AG314" s="771"/>
      <c r="AH314" s="771"/>
      <c r="AI314" s="771"/>
      <c r="AJ314" s="771"/>
      <c r="AK314" s="771"/>
      <c r="AL314" s="771"/>
      <c r="AM314" s="771"/>
      <c r="AN314" s="771"/>
      <c r="AO314" s="771"/>
      <c r="AP314" s="772"/>
      <c r="AQ314" s="10"/>
      <c r="AR314" s="10"/>
    </row>
    <row r="315" spans="1:44" s="11" customFormat="1" ht="12" customHeight="1" x14ac:dyDescent="0.15">
      <c r="A315" s="10"/>
      <c r="B315" s="10"/>
      <c r="C315" s="10"/>
      <c r="D315" s="10"/>
      <c r="E315" s="794"/>
      <c r="F315" s="795"/>
      <c r="G315" s="796"/>
      <c r="H315" s="815" t="s">
        <v>211</v>
      </c>
      <c r="I315" s="816"/>
      <c r="J315" s="816"/>
      <c r="K315" s="816"/>
      <c r="L315" s="816"/>
      <c r="M315" s="817"/>
      <c r="N315" s="770"/>
      <c r="O315" s="771"/>
      <c r="P315" s="771"/>
      <c r="Q315" s="771"/>
      <c r="R315" s="771"/>
      <c r="S315" s="771"/>
      <c r="T315" s="771"/>
      <c r="U315" s="771"/>
      <c r="V315" s="771"/>
      <c r="W315" s="771"/>
      <c r="X315" s="771"/>
      <c r="Y315" s="771"/>
      <c r="Z315" s="771"/>
      <c r="AA315" s="771"/>
      <c r="AB315" s="771"/>
      <c r="AC315" s="771"/>
      <c r="AD315" s="771"/>
      <c r="AE315" s="771"/>
      <c r="AF315" s="771"/>
      <c r="AG315" s="771"/>
      <c r="AH315" s="771"/>
      <c r="AI315" s="771"/>
      <c r="AJ315" s="771"/>
      <c r="AK315" s="771"/>
      <c r="AL315" s="771"/>
      <c r="AM315" s="771"/>
      <c r="AN315" s="771"/>
      <c r="AO315" s="771"/>
      <c r="AP315" s="772"/>
      <c r="AQ315" s="10"/>
      <c r="AR315" s="10"/>
    </row>
    <row r="316" spans="1:44" s="11" customFormat="1" ht="12" customHeight="1" x14ac:dyDescent="0.15">
      <c r="A316" s="10"/>
      <c r="B316" s="10"/>
      <c r="C316" s="10"/>
      <c r="D316" s="10"/>
      <c r="E316" s="794"/>
      <c r="F316" s="795"/>
      <c r="G316" s="796"/>
      <c r="H316" s="759" t="s">
        <v>182</v>
      </c>
      <c r="I316" s="760"/>
      <c r="J316" s="760"/>
      <c r="K316" s="760"/>
      <c r="L316" s="760"/>
      <c r="M316" s="761"/>
      <c r="N316" s="770"/>
      <c r="O316" s="771"/>
      <c r="P316" s="771"/>
      <c r="Q316" s="771"/>
      <c r="R316" s="771"/>
      <c r="S316" s="771"/>
      <c r="T316" s="771"/>
      <c r="U316" s="771"/>
      <c r="V316" s="771"/>
      <c r="W316" s="771"/>
      <c r="X316" s="771"/>
      <c r="Y316" s="771"/>
      <c r="Z316" s="771"/>
      <c r="AA316" s="771"/>
      <c r="AB316" s="771"/>
      <c r="AC316" s="771"/>
      <c r="AD316" s="771"/>
      <c r="AE316" s="771"/>
      <c r="AF316" s="771"/>
      <c r="AG316" s="771"/>
      <c r="AH316" s="771"/>
      <c r="AI316" s="771"/>
      <c r="AJ316" s="771"/>
      <c r="AK316" s="771"/>
      <c r="AL316" s="771"/>
      <c r="AM316" s="771"/>
      <c r="AN316" s="771"/>
      <c r="AO316" s="771"/>
      <c r="AP316" s="772"/>
      <c r="AQ316" s="10"/>
      <c r="AR316" s="10"/>
    </row>
    <row r="317" spans="1:44" s="11" customFormat="1" ht="12" customHeight="1" x14ac:dyDescent="0.15">
      <c r="A317" s="10"/>
      <c r="B317" s="10"/>
      <c r="C317" s="10"/>
      <c r="D317" s="10"/>
      <c r="E317" s="794"/>
      <c r="F317" s="795"/>
      <c r="G317" s="796"/>
      <c r="H317" s="809"/>
      <c r="I317" s="810"/>
      <c r="J317" s="810"/>
      <c r="K317" s="810"/>
      <c r="L317" s="810"/>
      <c r="M317" s="811"/>
      <c r="N317" s="770"/>
      <c r="O317" s="771"/>
      <c r="P317" s="771"/>
      <c r="Q317" s="771"/>
      <c r="R317" s="771"/>
      <c r="S317" s="771"/>
      <c r="T317" s="771"/>
      <c r="U317" s="771"/>
      <c r="V317" s="771"/>
      <c r="W317" s="771"/>
      <c r="X317" s="771"/>
      <c r="Y317" s="771"/>
      <c r="Z317" s="771"/>
      <c r="AA317" s="771"/>
      <c r="AB317" s="771"/>
      <c r="AC317" s="771"/>
      <c r="AD317" s="771"/>
      <c r="AE317" s="771"/>
      <c r="AF317" s="771"/>
      <c r="AG317" s="771"/>
      <c r="AH317" s="771"/>
      <c r="AI317" s="771"/>
      <c r="AJ317" s="771"/>
      <c r="AK317" s="771"/>
      <c r="AL317" s="771"/>
      <c r="AM317" s="771"/>
      <c r="AN317" s="771"/>
      <c r="AO317" s="771"/>
      <c r="AP317" s="772"/>
      <c r="AQ317" s="10"/>
      <c r="AR317" s="10"/>
    </row>
    <row r="318" spans="1:44" s="11" customFormat="1" ht="12" customHeight="1" x14ac:dyDescent="0.15">
      <c r="A318" s="10"/>
      <c r="B318" s="10"/>
      <c r="C318" s="10"/>
      <c r="E318" s="794"/>
      <c r="F318" s="795"/>
      <c r="G318" s="796"/>
      <c r="H318" s="146"/>
      <c r="M318" s="147"/>
      <c r="N318" s="770"/>
      <c r="O318" s="771"/>
      <c r="P318" s="771"/>
      <c r="Q318" s="771"/>
      <c r="R318" s="771"/>
      <c r="S318" s="771"/>
      <c r="T318" s="771"/>
      <c r="U318" s="771"/>
      <c r="V318" s="771"/>
      <c r="W318" s="771"/>
      <c r="X318" s="771"/>
      <c r="Y318" s="771"/>
      <c r="Z318" s="771"/>
      <c r="AA318" s="771"/>
      <c r="AB318" s="771"/>
      <c r="AC318" s="771"/>
      <c r="AD318" s="771"/>
      <c r="AE318" s="771"/>
      <c r="AF318" s="771"/>
      <c r="AG318" s="771"/>
      <c r="AH318" s="771"/>
      <c r="AI318" s="771"/>
      <c r="AJ318" s="771"/>
      <c r="AK318" s="771"/>
      <c r="AL318" s="771"/>
      <c r="AM318" s="771"/>
      <c r="AN318" s="771"/>
      <c r="AO318" s="771"/>
      <c r="AP318" s="772"/>
      <c r="AQ318" s="10"/>
      <c r="AR318" s="10"/>
    </row>
    <row r="319" spans="1:44" s="11" customFormat="1" ht="12" customHeight="1" x14ac:dyDescent="0.15">
      <c r="A319" s="10"/>
      <c r="B319" s="10"/>
      <c r="C319" s="10"/>
      <c r="E319" s="794"/>
      <c r="F319" s="795"/>
      <c r="G319" s="796"/>
      <c r="H319" s="146"/>
      <c r="M319" s="147"/>
      <c r="N319" s="770"/>
      <c r="O319" s="771"/>
      <c r="P319" s="771"/>
      <c r="Q319" s="771"/>
      <c r="R319" s="771"/>
      <c r="S319" s="771"/>
      <c r="T319" s="771"/>
      <c r="U319" s="771"/>
      <c r="V319" s="771"/>
      <c r="W319" s="771"/>
      <c r="X319" s="771"/>
      <c r="Y319" s="771"/>
      <c r="Z319" s="771"/>
      <c r="AA319" s="771"/>
      <c r="AB319" s="771"/>
      <c r="AC319" s="771"/>
      <c r="AD319" s="771"/>
      <c r="AE319" s="771"/>
      <c r="AF319" s="771"/>
      <c r="AG319" s="771"/>
      <c r="AH319" s="771"/>
      <c r="AI319" s="771"/>
      <c r="AJ319" s="771"/>
      <c r="AK319" s="771"/>
      <c r="AL319" s="771"/>
      <c r="AM319" s="771"/>
      <c r="AN319" s="771"/>
      <c r="AO319" s="771"/>
      <c r="AP319" s="772"/>
      <c r="AQ319" s="10"/>
      <c r="AR319" s="10"/>
    </row>
    <row r="320" spans="1:44" s="11" customFormat="1" ht="12" customHeight="1" x14ac:dyDescent="0.15">
      <c r="A320" s="10"/>
      <c r="B320" s="10"/>
      <c r="C320" s="10"/>
      <c r="E320" s="794"/>
      <c r="F320" s="795"/>
      <c r="G320" s="796"/>
      <c r="H320" s="146"/>
      <c r="M320" s="147"/>
      <c r="N320" s="770"/>
      <c r="O320" s="771"/>
      <c r="P320" s="771"/>
      <c r="Q320" s="771"/>
      <c r="R320" s="771"/>
      <c r="S320" s="771"/>
      <c r="T320" s="771"/>
      <c r="U320" s="771"/>
      <c r="V320" s="771"/>
      <c r="W320" s="771"/>
      <c r="X320" s="771"/>
      <c r="Y320" s="771"/>
      <c r="Z320" s="771"/>
      <c r="AA320" s="771"/>
      <c r="AB320" s="771"/>
      <c r="AC320" s="771"/>
      <c r="AD320" s="771"/>
      <c r="AE320" s="771"/>
      <c r="AF320" s="771"/>
      <c r="AG320" s="771"/>
      <c r="AH320" s="771"/>
      <c r="AI320" s="771"/>
      <c r="AJ320" s="771"/>
      <c r="AK320" s="771"/>
      <c r="AL320" s="771"/>
      <c r="AM320" s="771"/>
      <c r="AN320" s="771"/>
      <c r="AO320" s="771"/>
      <c r="AP320" s="772"/>
      <c r="AQ320" s="10"/>
      <c r="AR320" s="10"/>
    </row>
    <row r="321" spans="1:44" s="11" customFormat="1" ht="12" customHeight="1" x14ac:dyDescent="0.15">
      <c r="A321" s="10"/>
      <c r="B321" s="10"/>
      <c r="C321" s="10"/>
      <c r="E321" s="794"/>
      <c r="F321" s="795"/>
      <c r="G321" s="796"/>
      <c r="H321" s="146"/>
      <c r="M321" s="147"/>
      <c r="N321" s="770"/>
      <c r="O321" s="771"/>
      <c r="P321" s="771"/>
      <c r="Q321" s="771"/>
      <c r="R321" s="771"/>
      <c r="S321" s="771"/>
      <c r="T321" s="771"/>
      <c r="U321" s="771"/>
      <c r="V321" s="771"/>
      <c r="W321" s="771"/>
      <c r="X321" s="771"/>
      <c r="Y321" s="771"/>
      <c r="Z321" s="771"/>
      <c r="AA321" s="771"/>
      <c r="AB321" s="771"/>
      <c r="AC321" s="771"/>
      <c r="AD321" s="771"/>
      <c r="AE321" s="771"/>
      <c r="AF321" s="771"/>
      <c r="AG321" s="771"/>
      <c r="AH321" s="771"/>
      <c r="AI321" s="771"/>
      <c r="AJ321" s="771"/>
      <c r="AK321" s="771"/>
      <c r="AL321" s="771"/>
      <c r="AM321" s="771"/>
      <c r="AN321" s="771"/>
      <c r="AO321" s="771"/>
      <c r="AP321" s="772"/>
      <c r="AQ321" s="10"/>
      <c r="AR321" s="10"/>
    </row>
    <row r="322" spans="1:44" s="11" customFormat="1" ht="12" customHeight="1" x14ac:dyDescent="0.15">
      <c r="A322" s="10"/>
      <c r="B322" s="10"/>
      <c r="C322" s="10"/>
      <c r="E322" s="794"/>
      <c r="F322" s="795"/>
      <c r="G322" s="796"/>
      <c r="H322" s="146"/>
      <c r="M322" s="147"/>
      <c r="N322" s="770"/>
      <c r="O322" s="771"/>
      <c r="P322" s="771"/>
      <c r="Q322" s="771"/>
      <c r="R322" s="771"/>
      <c r="S322" s="771"/>
      <c r="T322" s="771"/>
      <c r="U322" s="771"/>
      <c r="V322" s="771"/>
      <c r="W322" s="771"/>
      <c r="X322" s="771"/>
      <c r="Y322" s="771"/>
      <c r="Z322" s="771"/>
      <c r="AA322" s="771"/>
      <c r="AB322" s="771"/>
      <c r="AC322" s="771"/>
      <c r="AD322" s="771"/>
      <c r="AE322" s="771"/>
      <c r="AF322" s="771"/>
      <c r="AG322" s="771"/>
      <c r="AH322" s="771"/>
      <c r="AI322" s="771"/>
      <c r="AJ322" s="771"/>
      <c r="AK322" s="771"/>
      <c r="AL322" s="771"/>
      <c r="AM322" s="771"/>
      <c r="AN322" s="771"/>
      <c r="AO322" s="771"/>
      <c r="AP322" s="772"/>
      <c r="AQ322" s="10"/>
      <c r="AR322" s="10"/>
    </row>
    <row r="323" spans="1:44" s="11" customFormat="1" ht="12" customHeight="1" x14ac:dyDescent="0.15">
      <c r="A323" s="10"/>
      <c r="B323" s="10"/>
      <c r="C323" s="10"/>
      <c r="E323" s="794"/>
      <c r="F323" s="795"/>
      <c r="G323" s="796"/>
      <c r="H323" s="146"/>
      <c r="M323" s="147"/>
      <c r="N323" s="770"/>
      <c r="O323" s="771"/>
      <c r="P323" s="771"/>
      <c r="Q323" s="771"/>
      <c r="R323" s="771"/>
      <c r="S323" s="771"/>
      <c r="T323" s="771"/>
      <c r="U323" s="771"/>
      <c r="V323" s="771"/>
      <c r="W323" s="771"/>
      <c r="X323" s="771"/>
      <c r="Y323" s="771"/>
      <c r="Z323" s="771"/>
      <c r="AA323" s="771"/>
      <c r="AB323" s="771"/>
      <c r="AC323" s="771"/>
      <c r="AD323" s="771"/>
      <c r="AE323" s="771"/>
      <c r="AF323" s="771"/>
      <c r="AG323" s="771"/>
      <c r="AH323" s="771"/>
      <c r="AI323" s="771"/>
      <c r="AJ323" s="771"/>
      <c r="AK323" s="771"/>
      <c r="AL323" s="771"/>
      <c r="AM323" s="771"/>
      <c r="AN323" s="771"/>
      <c r="AO323" s="771"/>
      <c r="AP323" s="772"/>
      <c r="AQ323" s="10"/>
      <c r="AR323" s="10"/>
    </row>
    <row r="324" spans="1:44" s="11" customFormat="1" ht="12" customHeight="1" x14ac:dyDescent="0.15">
      <c r="A324" s="10"/>
      <c r="B324" s="10"/>
      <c r="C324" s="10"/>
      <c r="E324" s="794"/>
      <c r="F324" s="795"/>
      <c r="G324" s="796"/>
      <c r="H324" s="146"/>
      <c r="M324" s="147"/>
      <c r="N324" s="770"/>
      <c r="O324" s="771"/>
      <c r="P324" s="771"/>
      <c r="Q324" s="771"/>
      <c r="R324" s="771"/>
      <c r="S324" s="771"/>
      <c r="T324" s="771"/>
      <c r="U324" s="771"/>
      <c r="V324" s="771"/>
      <c r="W324" s="771"/>
      <c r="X324" s="771"/>
      <c r="Y324" s="771"/>
      <c r="Z324" s="771"/>
      <c r="AA324" s="771"/>
      <c r="AB324" s="771"/>
      <c r="AC324" s="771"/>
      <c r="AD324" s="771"/>
      <c r="AE324" s="771"/>
      <c r="AF324" s="771"/>
      <c r="AG324" s="771"/>
      <c r="AH324" s="771"/>
      <c r="AI324" s="771"/>
      <c r="AJ324" s="771"/>
      <c r="AK324" s="771"/>
      <c r="AL324" s="771"/>
      <c r="AM324" s="771"/>
      <c r="AN324" s="771"/>
      <c r="AO324" s="771"/>
      <c r="AP324" s="772"/>
      <c r="AQ324" s="10"/>
      <c r="AR324" s="10"/>
    </row>
    <row r="325" spans="1:44" s="11" customFormat="1" ht="12" customHeight="1" x14ac:dyDescent="0.15">
      <c r="A325" s="10"/>
      <c r="B325" s="10"/>
      <c r="C325" s="10"/>
      <c r="E325" s="794"/>
      <c r="F325" s="795"/>
      <c r="G325" s="796"/>
      <c r="H325" s="146"/>
      <c r="M325" s="147"/>
      <c r="N325" s="770"/>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1"/>
      <c r="AP325" s="772"/>
      <c r="AQ325" s="10"/>
      <c r="AR325" s="10"/>
    </row>
    <row r="326" spans="1:44" s="11" customFormat="1" ht="12" customHeight="1" x14ac:dyDescent="0.15">
      <c r="A326" s="10"/>
      <c r="B326" s="10"/>
      <c r="C326" s="10"/>
      <c r="E326" s="797"/>
      <c r="F326" s="789"/>
      <c r="G326" s="790"/>
      <c r="H326" s="148"/>
      <c r="I326" s="149"/>
      <c r="J326" s="149"/>
      <c r="K326" s="149"/>
      <c r="L326" s="149"/>
      <c r="M326" s="150"/>
      <c r="N326" s="801"/>
      <c r="O326" s="802"/>
      <c r="P326" s="802"/>
      <c r="Q326" s="802"/>
      <c r="R326" s="802"/>
      <c r="S326" s="802"/>
      <c r="T326" s="802"/>
      <c r="U326" s="802"/>
      <c r="V326" s="802"/>
      <c r="W326" s="802"/>
      <c r="X326" s="802"/>
      <c r="Y326" s="802"/>
      <c r="Z326" s="802"/>
      <c r="AA326" s="802"/>
      <c r="AB326" s="802"/>
      <c r="AC326" s="802"/>
      <c r="AD326" s="802"/>
      <c r="AE326" s="802"/>
      <c r="AF326" s="802"/>
      <c r="AG326" s="802"/>
      <c r="AH326" s="802"/>
      <c r="AI326" s="802"/>
      <c r="AJ326" s="802"/>
      <c r="AK326" s="802"/>
      <c r="AL326" s="802"/>
      <c r="AM326" s="802"/>
      <c r="AN326" s="802"/>
      <c r="AO326" s="802"/>
      <c r="AP326" s="803"/>
      <c r="AQ326" s="10"/>
      <c r="AR326" s="10"/>
    </row>
    <row r="327" spans="1:44" s="11" customFormat="1" ht="12" customHeight="1" x14ac:dyDescent="0.15">
      <c r="A327" s="10"/>
      <c r="B327" s="10"/>
      <c r="C327" s="10"/>
      <c r="D327" s="10"/>
      <c r="E327" s="793">
        <v>14</v>
      </c>
      <c r="F327" s="786"/>
      <c r="G327" s="787"/>
      <c r="H327" s="158"/>
      <c r="I327" s="144"/>
      <c r="J327" s="144"/>
      <c r="K327" s="144"/>
      <c r="L327" s="144"/>
      <c r="M327" s="145"/>
      <c r="N327" s="798" t="s">
        <v>214</v>
      </c>
      <c r="O327" s="799"/>
      <c r="P327" s="799"/>
      <c r="Q327" s="799"/>
      <c r="R327" s="799"/>
      <c r="S327" s="799"/>
      <c r="T327" s="799"/>
      <c r="U327" s="799"/>
      <c r="V327" s="799"/>
      <c r="W327" s="799"/>
      <c r="X327" s="799"/>
      <c r="Y327" s="799"/>
      <c r="Z327" s="799"/>
      <c r="AA327" s="799"/>
      <c r="AB327" s="799"/>
      <c r="AC327" s="799"/>
      <c r="AD327" s="799"/>
      <c r="AE327" s="799"/>
      <c r="AF327" s="799"/>
      <c r="AG327" s="799"/>
      <c r="AH327" s="799"/>
      <c r="AI327" s="799"/>
      <c r="AJ327" s="799"/>
      <c r="AK327" s="799"/>
      <c r="AL327" s="799"/>
      <c r="AM327" s="799"/>
      <c r="AN327" s="799"/>
      <c r="AO327" s="799"/>
      <c r="AP327" s="800"/>
      <c r="AQ327" s="10"/>
      <c r="AR327" s="10"/>
    </row>
    <row r="328" spans="1:44" s="11" customFormat="1" ht="12" customHeight="1" x14ac:dyDescent="0.15">
      <c r="A328" s="10"/>
      <c r="B328" s="10"/>
      <c r="C328" s="10"/>
      <c r="D328" s="10"/>
      <c r="E328" s="794"/>
      <c r="F328" s="795"/>
      <c r="G328" s="796"/>
      <c r="H328" s="146"/>
      <c r="M328" s="147"/>
      <c r="N328" s="770"/>
      <c r="O328" s="771"/>
      <c r="P328" s="771"/>
      <c r="Q328" s="771"/>
      <c r="R328" s="771"/>
      <c r="S328" s="771"/>
      <c r="T328" s="771"/>
      <c r="U328" s="771"/>
      <c r="V328" s="771"/>
      <c r="W328" s="771"/>
      <c r="X328" s="771"/>
      <c r="Y328" s="771"/>
      <c r="Z328" s="771"/>
      <c r="AA328" s="771"/>
      <c r="AB328" s="771"/>
      <c r="AC328" s="771"/>
      <c r="AD328" s="771"/>
      <c r="AE328" s="771"/>
      <c r="AF328" s="771"/>
      <c r="AG328" s="771"/>
      <c r="AH328" s="771"/>
      <c r="AI328" s="771"/>
      <c r="AJ328" s="771"/>
      <c r="AK328" s="771"/>
      <c r="AL328" s="771"/>
      <c r="AM328" s="771"/>
      <c r="AN328" s="771"/>
      <c r="AO328" s="771"/>
      <c r="AP328" s="772"/>
      <c r="AQ328" s="10"/>
    </row>
    <row r="329" spans="1:44" s="11" customFormat="1" ht="12" customHeight="1" x14ac:dyDescent="0.15">
      <c r="A329" s="10"/>
      <c r="B329" s="10"/>
      <c r="C329" s="10"/>
      <c r="D329" s="10"/>
      <c r="E329" s="794"/>
      <c r="F329" s="795"/>
      <c r="G329" s="796"/>
      <c r="H329" s="146"/>
      <c r="M329" s="147"/>
      <c r="N329" s="770"/>
      <c r="O329" s="771"/>
      <c r="P329" s="771"/>
      <c r="Q329" s="771"/>
      <c r="R329" s="771"/>
      <c r="S329" s="771"/>
      <c r="T329" s="771"/>
      <c r="U329" s="771"/>
      <c r="V329" s="771"/>
      <c r="W329" s="771"/>
      <c r="X329" s="771"/>
      <c r="Y329" s="771"/>
      <c r="Z329" s="771"/>
      <c r="AA329" s="771"/>
      <c r="AB329" s="771"/>
      <c r="AC329" s="771"/>
      <c r="AD329" s="771"/>
      <c r="AE329" s="771"/>
      <c r="AF329" s="771"/>
      <c r="AG329" s="771"/>
      <c r="AH329" s="771"/>
      <c r="AI329" s="771"/>
      <c r="AJ329" s="771"/>
      <c r="AK329" s="771"/>
      <c r="AL329" s="771"/>
      <c r="AM329" s="771"/>
      <c r="AN329" s="771"/>
      <c r="AO329" s="771"/>
      <c r="AP329" s="772"/>
      <c r="AQ329" s="10"/>
    </row>
    <row r="330" spans="1:44" s="11" customFormat="1" ht="12" customHeight="1" x14ac:dyDescent="0.15">
      <c r="A330" s="10"/>
      <c r="B330" s="10"/>
      <c r="C330" s="10"/>
      <c r="D330" s="10"/>
      <c r="E330" s="794"/>
      <c r="F330" s="795"/>
      <c r="G330" s="796"/>
      <c r="H330" s="146"/>
      <c r="M330" s="147"/>
      <c r="N330" s="770"/>
      <c r="O330" s="771"/>
      <c r="P330" s="771"/>
      <c r="Q330" s="771"/>
      <c r="R330" s="771"/>
      <c r="S330" s="771"/>
      <c r="T330" s="771"/>
      <c r="U330" s="771"/>
      <c r="V330" s="771"/>
      <c r="W330" s="771"/>
      <c r="X330" s="771"/>
      <c r="Y330" s="771"/>
      <c r="Z330" s="771"/>
      <c r="AA330" s="771"/>
      <c r="AB330" s="771"/>
      <c r="AC330" s="771"/>
      <c r="AD330" s="771"/>
      <c r="AE330" s="771"/>
      <c r="AF330" s="771"/>
      <c r="AG330" s="771"/>
      <c r="AH330" s="771"/>
      <c r="AI330" s="771"/>
      <c r="AJ330" s="771"/>
      <c r="AK330" s="771"/>
      <c r="AL330" s="771"/>
      <c r="AM330" s="771"/>
      <c r="AN330" s="771"/>
      <c r="AO330" s="771"/>
      <c r="AP330" s="772"/>
      <c r="AQ330" s="10"/>
    </row>
    <row r="331" spans="1:44" s="11" customFormat="1" ht="12" customHeight="1" x14ac:dyDescent="0.15">
      <c r="A331" s="10"/>
      <c r="B331" s="10"/>
      <c r="C331" s="10"/>
      <c r="D331" s="10"/>
      <c r="E331" s="794"/>
      <c r="F331" s="795"/>
      <c r="G331" s="796"/>
      <c r="H331" s="146"/>
      <c r="M331" s="147"/>
      <c r="N331" s="770"/>
      <c r="O331" s="771"/>
      <c r="P331" s="771"/>
      <c r="Q331" s="771"/>
      <c r="R331" s="771"/>
      <c r="S331" s="771"/>
      <c r="T331" s="771"/>
      <c r="U331" s="771"/>
      <c r="V331" s="771"/>
      <c r="W331" s="771"/>
      <c r="X331" s="771"/>
      <c r="Y331" s="771"/>
      <c r="Z331" s="771"/>
      <c r="AA331" s="771"/>
      <c r="AB331" s="771"/>
      <c r="AC331" s="771"/>
      <c r="AD331" s="771"/>
      <c r="AE331" s="771"/>
      <c r="AF331" s="771"/>
      <c r="AG331" s="771"/>
      <c r="AH331" s="771"/>
      <c r="AI331" s="771"/>
      <c r="AJ331" s="771"/>
      <c r="AK331" s="771"/>
      <c r="AL331" s="771"/>
      <c r="AM331" s="771"/>
      <c r="AN331" s="771"/>
      <c r="AO331" s="771"/>
      <c r="AP331" s="772"/>
      <c r="AQ331" s="10"/>
    </row>
    <row r="332" spans="1:44" s="11" customFormat="1" ht="12" customHeight="1" x14ac:dyDescent="0.15">
      <c r="A332" s="10"/>
      <c r="B332" s="10"/>
      <c r="C332" s="10"/>
      <c r="D332" s="10"/>
      <c r="E332" s="794"/>
      <c r="F332" s="795"/>
      <c r="G332" s="796"/>
      <c r="H332" s="146"/>
      <c r="M332" s="147"/>
      <c r="N332" s="770"/>
      <c r="O332" s="771"/>
      <c r="P332" s="771"/>
      <c r="Q332" s="771"/>
      <c r="R332" s="771"/>
      <c r="S332" s="771"/>
      <c r="T332" s="771"/>
      <c r="U332" s="771"/>
      <c r="V332" s="771"/>
      <c r="W332" s="771"/>
      <c r="X332" s="771"/>
      <c r="Y332" s="771"/>
      <c r="Z332" s="771"/>
      <c r="AA332" s="771"/>
      <c r="AB332" s="771"/>
      <c r="AC332" s="771"/>
      <c r="AD332" s="771"/>
      <c r="AE332" s="771"/>
      <c r="AF332" s="771"/>
      <c r="AG332" s="771"/>
      <c r="AH332" s="771"/>
      <c r="AI332" s="771"/>
      <c r="AJ332" s="771"/>
      <c r="AK332" s="771"/>
      <c r="AL332" s="771"/>
      <c r="AM332" s="771"/>
      <c r="AN332" s="771"/>
      <c r="AO332" s="771"/>
      <c r="AP332" s="772"/>
      <c r="AQ332" s="10"/>
    </row>
    <row r="333" spans="1:44" s="11" customFormat="1" ht="12" customHeight="1" x14ac:dyDescent="0.15">
      <c r="A333" s="10"/>
      <c r="B333" s="10"/>
      <c r="C333" s="10"/>
      <c r="D333" s="10"/>
      <c r="E333" s="794"/>
      <c r="F333" s="795"/>
      <c r="G333" s="796"/>
      <c r="H333" s="146"/>
      <c r="M333" s="147"/>
      <c r="N333" s="770"/>
      <c r="O333" s="771"/>
      <c r="P333" s="771"/>
      <c r="Q333" s="771"/>
      <c r="R333" s="771"/>
      <c r="S333" s="771"/>
      <c r="T333" s="771"/>
      <c r="U333" s="771"/>
      <c r="V333" s="771"/>
      <c r="W333" s="771"/>
      <c r="X333" s="771"/>
      <c r="Y333" s="771"/>
      <c r="Z333" s="771"/>
      <c r="AA333" s="771"/>
      <c r="AB333" s="771"/>
      <c r="AC333" s="771"/>
      <c r="AD333" s="771"/>
      <c r="AE333" s="771"/>
      <c r="AF333" s="771"/>
      <c r="AG333" s="771"/>
      <c r="AH333" s="771"/>
      <c r="AI333" s="771"/>
      <c r="AJ333" s="771"/>
      <c r="AK333" s="771"/>
      <c r="AL333" s="771"/>
      <c r="AM333" s="771"/>
      <c r="AN333" s="771"/>
      <c r="AO333" s="771"/>
      <c r="AP333" s="772"/>
      <c r="AQ333" s="10"/>
    </row>
    <row r="334" spans="1:44" s="11" customFormat="1" ht="12" customHeight="1" x14ac:dyDescent="0.15">
      <c r="A334" s="10"/>
      <c r="B334" s="10"/>
      <c r="C334" s="10"/>
      <c r="D334" s="10"/>
      <c r="E334" s="794"/>
      <c r="F334" s="795"/>
      <c r="G334" s="796"/>
      <c r="H334" s="146"/>
      <c r="M334" s="147"/>
      <c r="N334" s="770"/>
      <c r="O334" s="771"/>
      <c r="P334" s="771"/>
      <c r="Q334" s="771"/>
      <c r="R334" s="771"/>
      <c r="S334" s="771"/>
      <c r="T334" s="771"/>
      <c r="U334" s="771"/>
      <c r="V334" s="771"/>
      <c r="W334" s="771"/>
      <c r="X334" s="771"/>
      <c r="Y334" s="771"/>
      <c r="Z334" s="771"/>
      <c r="AA334" s="771"/>
      <c r="AB334" s="771"/>
      <c r="AC334" s="771"/>
      <c r="AD334" s="771"/>
      <c r="AE334" s="771"/>
      <c r="AF334" s="771"/>
      <c r="AG334" s="771"/>
      <c r="AH334" s="771"/>
      <c r="AI334" s="771"/>
      <c r="AJ334" s="771"/>
      <c r="AK334" s="771"/>
      <c r="AL334" s="771"/>
      <c r="AM334" s="771"/>
      <c r="AN334" s="771"/>
      <c r="AO334" s="771"/>
      <c r="AP334" s="772"/>
      <c r="AQ334" s="10"/>
    </row>
    <row r="335" spans="1:44" s="11" customFormat="1" ht="12" customHeight="1" x14ac:dyDescent="0.15">
      <c r="A335" s="10"/>
      <c r="B335" s="10"/>
      <c r="C335" s="10"/>
      <c r="D335" s="10"/>
      <c r="E335" s="794"/>
      <c r="F335" s="795"/>
      <c r="G335" s="796"/>
      <c r="H335" s="146"/>
      <c r="M335" s="147"/>
      <c r="N335" s="770"/>
      <c r="O335" s="771"/>
      <c r="P335" s="771"/>
      <c r="Q335" s="771"/>
      <c r="R335" s="771"/>
      <c r="S335" s="771"/>
      <c r="T335" s="771"/>
      <c r="U335" s="771"/>
      <c r="V335" s="771"/>
      <c r="W335" s="771"/>
      <c r="X335" s="771"/>
      <c r="Y335" s="771"/>
      <c r="Z335" s="771"/>
      <c r="AA335" s="771"/>
      <c r="AB335" s="771"/>
      <c r="AC335" s="771"/>
      <c r="AD335" s="771"/>
      <c r="AE335" s="771"/>
      <c r="AF335" s="771"/>
      <c r="AG335" s="771"/>
      <c r="AH335" s="771"/>
      <c r="AI335" s="771"/>
      <c r="AJ335" s="771"/>
      <c r="AK335" s="771"/>
      <c r="AL335" s="771"/>
      <c r="AM335" s="771"/>
      <c r="AN335" s="771"/>
      <c r="AO335" s="771"/>
      <c r="AP335" s="772"/>
      <c r="AQ335" s="10"/>
    </row>
    <row r="336" spans="1:44" s="11" customFormat="1" ht="12" customHeight="1" x14ac:dyDescent="0.15">
      <c r="A336" s="10"/>
      <c r="B336" s="10"/>
      <c r="C336" s="10"/>
      <c r="D336" s="10"/>
      <c r="E336" s="794"/>
      <c r="F336" s="795"/>
      <c r="G336" s="796"/>
      <c r="H336" s="819" t="s">
        <v>213</v>
      </c>
      <c r="I336" s="820"/>
      <c r="J336" s="820"/>
      <c r="K336" s="820"/>
      <c r="L336" s="820"/>
      <c r="M336" s="821"/>
      <c r="N336" s="770"/>
      <c r="O336" s="771"/>
      <c r="P336" s="771"/>
      <c r="Q336" s="771"/>
      <c r="R336" s="771"/>
      <c r="S336" s="771"/>
      <c r="T336" s="771"/>
      <c r="U336" s="771"/>
      <c r="V336" s="771"/>
      <c r="W336" s="771"/>
      <c r="X336" s="771"/>
      <c r="Y336" s="771"/>
      <c r="Z336" s="771"/>
      <c r="AA336" s="771"/>
      <c r="AB336" s="771"/>
      <c r="AC336" s="771"/>
      <c r="AD336" s="771"/>
      <c r="AE336" s="771"/>
      <c r="AF336" s="771"/>
      <c r="AG336" s="771"/>
      <c r="AH336" s="771"/>
      <c r="AI336" s="771"/>
      <c r="AJ336" s="771"/>
      <c r="AK336" s="771"/>
      <c r="AL336" s="771"/>
      <c r="AM336" s="771"/>
      <c r="AN336" s="771"/>
      <c r="AO336" s="771"/>
      <c r="AP336" s="772"/>
      <c r="AQ336" s="10"/>
    </row>
    <row r="337" spans="1:43" s="11" customFormat="1" ht="12" customHeight="1" x14ac:dyDescent="0.15">
      <c r="A337" s="10"/>
      <c r="B337" s="10"/>
      <c r="C337" s="10"/>
      <c r="D337" s="10"/>
      <c r="E337" s="794"/>
      <c r="F337" s="795"/>
      <c r="G337" s="796"/>
      <c r="H337" s="511" t="s">
        <v>182</v>
      </c>
      <c r="I337" s="502"/>
      <c r="J337" s="502"/>
      <c r="K337" s="502"/>
      <c r="L337" s="502"/>
      <c r="M337" s="503"/>
      <c r="N337" s="770"/>
      <c r="O337" s="771"/>
      <c r="P337" s="771"/>
      <c r="Q337" s="771"/>
      <c r="R337" s="771"/>
      <c r="S337" s="771"/>
      <c r="T337" s="771"/>
      <c r="U337" s="771"/>
      <c r="V337" s="771"/>
      <c r="W337" s="771"/>
      <c r="X337" s="771"/>
      <c r="Y337" s="771"/>
      <c r="Z337" s="771"/>
      <c r="AA337" s="771"/>
      <c r="AB337" s="771"/>
      <c r="AC337" s="771"/>
      <c r="AD337" s="771"/>
      <c r="AE337" s="771"/>
      <c r="AF337" s="771"/>
      <c r="AG337" s="771"/>
      <c r="AH337" s="771"/>
      <c r="AI337" s="771"/>
      <c r="AJ337" s="771"/>
      <c r="AK337" s="771"/>
      <c r="AL337" s="771"/>
      <c r="AM337" s="771"/>
      <c r="AN337" s="771"/>
      <c r="AO337" s="771"/>
      <c r="AP337" s="772"/>
      <c r="AQ337" s="10"/>
    </row>
    <row r="338" spans="1:43" s="11" customFormat="1" ht="12" customHeight="1" x14ac:dyDescent="0.15">
      <c r="A338" s="10"/>
      <c r="B338" s="10"/>
      <c r="C338" s="10"/>
      <c r="D338" s="10"/>
      <c r="E338" s="794"/>
      <c r="F338" s="795"/>
      <c r="G338" s="796"/>
      <c r="H338" s="809"/>
      <c r="I338" s="810"/>
      <c r="J338" s="810"/>
      <c r="K338" s="810"/>
      <c r="L338" s="810"/>
      <c r="M338" s="811"/>
      <c r="N338" s="770"/>
      <c r="O338" s="771"/>
      <c r="P338" s="771"/>
      <c r="Q338" s="771"/>
      <c r="R338" s="771"/>
      <c r="S338" s="771"/>
      <c r="T338" s="771"/>
      <c r="U338" s="771"/>
      <c r="V338" s="771"/>
      <c r="W338" s="771"/>
      <c r="X338" s="771"/>
      <c r="Y338" s="771"/>
      <c r="Z338" s="771"/>
      <c r="AA338" s="771"/>
      <c r="AB338" s="771"/>
      <c r="AC338" s="771"/>
      <c r="AD338" s="771"/>
      <c r="AE338" s="771"/>
      <c r="AF338" s="771"/>
      <c r="AG338" s="771"/>
      <c r="AH338" s="771"/>
      <c r="AI338" s="771"/>
      <c r="AJ338" s="771"/>
      <c r="AK338" s="771"/>
      <c r="AL338" s="771"/>
      <c r="AM338" s="771"/>
      <c r="AN338" s="771"/>
      <c r="AO338" s="771"/>
      <c r="AP338" s="772"/>
      <c r="AQ338" s="10"/>
    </row>
    <row r="339" spans="1:43" s="11" customFormat="1" ht="12" customHeight="1" x14ac:dyDescent="0.15">
      <c r="A339" s="10"/>
      <c r="B339" s="10"/>
      <c r="C339" s="10"/>
      <c r="D339" s="10"/>
      <c r="E339" s="794"/>
      <c r="F339" s="795"/>
      <c r="G339" s="796"/>
      <c r="H339" s="146"/>
      <c r="M339" s="147"/>
      <c r="N339" s="770"/>
      <c r="O339" s="771"/>
      <c r="P339" s="771"/>
      <c r="Q339" s="771"/>
      <c r="R339" s="771"/>
      <c r="S339" s="771"/>
      <c r="T339" s="771"/>
      <c r="U339" s="771"/>
      <c r="V339" s="771"/>
      <c r="W339" s="771"/>
      <c r="X339" s="771"/>
      <c r="Y339" s="771"/>
      <c r="Z339" s="771"/>
      <c r="AA339" s="771"/>
      <c r="AB339" s="771"/>
      <c r="AC339" s="771"/>
      <c r="AD339" s="771"/>
      <c r="AE339" s="771"/>
      <c r="AF339" s="771"/>
      <c r="AG339" s="771"/>
      <c r="AH339" s="771"/>
      <c r="AI339" s="771"/>
      <c r="AJ339" s="771"/>
      <c r="AK339" s="771"/>
      <c r="AL339" s="771"/>
      <c r="AM339" s="771"/>
      <c r="AN339" s="771"/>
      <c r="AO339" s="771"/>
      <c r="AP339" s="772"/>
      <c r="AQ339" s="10"/>
    </row>
    <row r="340" spans="1:43" s="11" customFormat="1" ht="12" customHeight="1" x14ac:dyDescent="0.15">
      <c r="A340" s="10"/>
      <c r="B340" s="10"/>
      <c r="C340" s="10"/>
      <c r="D340" s="10"/>
      <c r="E340" s="794"/>
      <c r="F340" s="795"/>
      <c r="G340" s="796"/>
      <c r="H340" s="146"/>
      <c r="M340" s="147"/>
      <c r="N340" s="770"/>
      <c r="O340" s="771"/>
      <c r="P340" s="771"/>
      <c r="Q340" s="771"/>
      <c r="R340" s="771"/>
      <c r="S340" s="771"/>
      <c r="T340" s="771"/>
      <c r="U340" s="771"/>
      <c r="V340" s="771"/>
      <c r="W340" s="771"/>
      <c r="X340" s="771"/>
      <c r="Y340" s="771"/>
      <c r="Z340" s="771"/>
      <c r="AA340" s="771"/>
      <c r="AB340" s="771"/>
      <c r="AC340" s="771"/>
      <c r="AD340" s="771"/>
      <c r="AE340" s="771"/>
      <c r="AF340" s="771"/>
      <c r="AG340" s="771"/>
      <c r="AH340" s="771"/>
      <c r="AI340" s="771"/>
      <c r="AJ340" s="771"/>
      <c r="AK340" s="771"/>
      <c r="AL340" s="771"/>
      <c r="AM340" s="771"/>
      <c r="AN340" s="771"/>
      <c r="AO340" s="771"/>
      <c r="AP340" s="772"/>
      <c r="AQ340" s="10"/>
    </row>
    <row r="341" spans="1:43" s="11" customFormat="1" ht="12" customHeight="1" x14ac:dyDescent="0.15">
      <c r="A341" s="10"/>
      <c r="B341" s="10"/>
      <c r="C341" s="10"/>
      <c r="D341" s="10"/>
      <c r="E341" s="794"/>
      <c r="F341" s="795"/>
      <c r="G341" s="796"/>
      <c r="H341" s="146"/>
      <c r="K341" s="159"/>
      <c r="M341" s="147"/>
      <c r="N341" s="770"/>
      <c r="O341" s="771"/>
      <c r="P341" s="771"/>
      <c r="Q341" s="771"/>
      <c r="R341" s="771"/>
      <c r="S341" s="771"/>
      <c r="T341" s="771"/>
      <c r="U341" s="771"/>
      <c r="V341" s="771"/>
      <c r="W341" s="771"/>
      <c r="X341" s="771"/>
      <c r="Y341" s="771"/>
      <c r="Z341" s="771"/>
      <c r="AA341" s="771"/>
      <c r="AB341" s="771"/>
      <c r="AC341" s="771"/>
      <c r="AD341" s="771"/>
      <c r="AE341" s="771"/>
      <c r="AF341" s="771"/>
      <c r="AG341" s="771"/>
      <c r="AH341" s="771"/>
      <c r="AI341" s="771"/>
      <c r="AJ341" s="771"/>
      <c r="AK341" s="771"/>
      <c r="AL341" s="771"/>
      <c r="AM341" s="771"/>
      <c r="AN341" s="771"/>
      <c r="AO341" s="771"/>
      <c r="AP341" s="772"/>
      <c r="AQ341" s="10"/>
    </row>
    <row r="342" spans="1:43" s="11" customFormat="1" ht="12" customHeight="1" x14ac:dyDescent="0.15">
      <c r="A342" s="10"/>
      <c r="B342" s="10"/>
      <c r="C342" s="10"/>
      <c r="D342" s="10"/>
      <c r="E342" s="794"/>
      <c r="F342" s="795"/>
      <c r="G342" s="796"/>
      <c r="H342" s="146"/>
      <c r="M342" s="147"/>
      <c r="N342" s="770"/>
      <c r="O342" s="771"/>
      <c r="P342" s="771"/>
      <c r="Q342" s="771"/>
      <c r="R342" s="771"/>
      <c r="S342" s="771"/>
      <c r="T342" s="771"/>
      <c r="U342" s="771"/>
      <c r="V342" s="771"/>
      <c r="W342" s="771"/>
      <c r="X342" s="771"/>
      <c r="Y342" s="771"/>
      <c r="Z342" s="771"/>
      <c r="AA342" s="771"/>
      <c r="AB342" s="771"/>
      <c r="AC342" s="771"/>
      <c r="AD342" s="771"/>
      <c r="AE342" s="771"/>
      <c r="AF342" s="771"/>
      <c r="AG342" s="771"/>
      <c r="AH342" s="771"/>
      <c r="AI342" s="771"/>
      <c r="AJ342" s="771"/>
      <c r="AK342" s="771"/>
      <c r="AL342" s="771"/>
      <c r="AM342" s="771"/>
      <c r="AN342" s="771"/>
      <c r="AO342" s="771"/>
      <c r="AP342" s="772"/>
      <c r="AQ342" s="10"/>
    </row>
    <row r="343" spans="1:43" s="11" customFormat="1" ht="12" customHeight="1" x14ac:dyDescent="0.15">
      <c r="A343" s="10"/>
      <c r="B343" s="10"/>
      <c r="C343" s="10"/>
      <c r="D343" s="10"/>
      <c r="E343" s="794"/>
      <c r="F343" s="795"/>
      <c r="G343" s="796"/>
      <c r="H343" s="146"/>
      <c r="M343" s="147"/>
      <c r="N343" s="770"/>
      <c r="O343" s="771"/>
      <c r="P343" s="771"/>
      <c r="Q343" s="771"/>
      <c r="R343" s="771"/>
      <c r="S343" s="771"/>
      <c r="T343" s="771"/>
      <c r="U343" s="771"/>
      <c r="V343" s="771"/>
      <c r="W343" s="771"/>
      <c r="X343" s="771"/>
      <c r="Y343" s="771"/>
      <c r="Z343" s="771"/>
      <c r="AA343" s="771"/>
      <c r="AB343" s="771"/>
      <c r="AC343" s="771"/>
      <c r="AD343" s="771"/>
      <c r="AE343" s="771"/>
      <c r="AF343" s="771"/>
      <c r="AG343" s="771"/>
      <c r="AH343" s="771"/>
      <c r="AI343" s="771"/>
      <c r="AJ343" s="771"/>
      <c r="AK343" s="771"/>
      <c r="AL343" s="771"/>
      <c r="AM343" s="771"/>
      <c r="AN343" s="771"/>
      <c r="AO343" s="771"/>
      <c r="AP343" s="772"/>
      <c r="AQ343" s="10"/>
    </row>
    <row r="344" spans="1:43" s="11" customFormat="1" ht="12" customHeight="1" x14ac:dyDescent="0.15">
      <c r="A344" s="10"/>
      <c r="B344" s="10"/>
      <c r="C344" s="10"/>
      <c r="D344" s="10"/>
      <c r="E344" s="794"/>
      <c r="F344" s="795"/>
      <c r="G344" s="796"/>
      <c r="H344" s="146"/>
      <c r="M344" s="147"/>
      <c r="N344" s="770"/>
      <c r="O344" s="771"/>
      <c r="P344" s="771"/>
      <c r="Q344" s="771"/>
      <c r="R344" s="771"/>
      <c r="S344" s="771"/>
      <c r="T344" s="771"/>
      <c r="U344" s="771"/>
      <c r="V344" s="771"/>
      <c r="W344" s="771"/>
      <c r="X344" s="771"/>
      <c r="Y344" s="771"/>
      <c r="Z344" s="771"/>
      <c r="AA344" s="771"/>
      <c r="AB344" s="771"/>
      <c r="AC344" s="771"/>
      <c r="AD344" s="771"/>
      <c r="AE344" s="771"/>
      <c r="AF344" s="771"/>
      <c r="AG344" s="771"/>
      <c r="AH344" s="771"/>
      <c r="AI344" s="771"/>
      <c r="AJ344" s="771"/>
      <c r="AK344" s="771"/>
      <c r="AL344" s="771"/>
      <c r="AM344" s="771"/>
      <c r="AN344" s="771"/>
      <c r="AO344" s="771"/>
      <c r="AP344" s="772"/>
      <c r="AQ344" s="10"/>
    </row>
    <row r="345" spans="1:43" s="11" customFormat="1" ht="12" customHeight="1" x14ac:dyDescent="0.15">
      <c r="A345" s="10"/>
      <c r="B345" s="10"/>
      <c r="C345" s="10"/>
      <c r="D345" s="10"/>
      <c r="E345" s="794"/>
      <c r="F345" s="795"/>
      <c r="G345" s="796"/>
      <c r="H345" s="146"/>
      <c r="M345" s="147"/>
      <c r="N345" s="770"/>
      <c r="O345" s="771"/>
      <c r="P345" s="771"/>
      <c r="Q345" s="771"/>
      <c r="R345" s="771"/>
      <c r="S345" s="771"/>
      <c r="T345" s="771"/>
      <c r="U345" s="771"/>
      <c r="V345" s="771"/>
      <c r="W345" s="771"/>
      <c r="X345" s="771"/>
      <c r="Y345" s="771"/>
      <c r="Z345" s="771"/>
      <c r="AA345" s="771"/>
      <c r="AB345" s="771"/>
      <c r="AC345" s="771"/>
      <c r="AD345" s="771"/>
      <c r="AE345" s="771"/>
      <c r="AF345" s="771"/>
      <c r="AG345" s="771"/>
      <c r="AH345" s="771"/>
      <c r="AI345" s="771"/>
      <c r="AJ345" s="771"/>
      <c r="AK345" s="771"/>
      <c r="AL345" s="771"/>
      <c r="AM345" s="771"/>
      <c r="AN345" s="771"/>
      <c r="AO345" s="771"/>
      <c r="AP345" s="772"/>
      <c r="AQ345" s="10"/>
    </row>
    <row r="346" spans="1:43" s="11" customFormat="1" ht="12" customHeight="1" x14ac:dyDescent="0.15">
      <c r="A346" s="10"/>
      <c r="B346" s="10"/>
      <c r="C346" s="10"/>
      <c r="D346" s="10"/>
      <c r="E346" s="794"/>
      <c r="F346" s="795"/>
      <c r="G346" s="796"/>
      <c r="H346" s="146"/>
      <c r="M346" s="147"/>
      <c r="N346" s="770"/>
      <c r="O346" s="771"/>
      <c r="P346" s="771"/>
      <c r="Q346" s="771"/>
      <c r="R346" s="771"/>
      <c r="S346" s="771"/>
      <c r="T346" s="771"/>
      <c r="U346" s="771"/>
      <c r="V346" s="771"/>
      <c r="W346" s="771"/>
      <c r="X346" s="771"/>
      <c r="Y346" s="771"/>
      <c r="Z346" s="771"/>
      <c r="AA346" s="771"/>
      <c r="AB346" s="771"/>
      <c r="AC346" s="771"/>
      <c r="AD346" s="771"/>
      <c r="AE346" s="771"/>
      <c r="AF346" s="771"/>
      <c r="AG346" s="771"/>
      <c r="AH346" s="771"/>
      <c r="AI346" s="771"/>
      <c r="AJ346" s="771"/>
      <c r="AK346" s="771"/>
      <c r="AL346" s="771"/>
      <c r="AM346" s="771"/>
      <c r="AN346" s="771"/>
      <c r="AO346" s="771"/>
      <c r="AP346" s="772"/>
      <c r="AQ346" s="10"/>
    </row>
    <row r="347" spans="1:43" s="11" customFormat="1" ht="12" customHeight="1" x14ac:dyDescent="0.15">
      <c r="A347" s="10"/>
      <c r="B347" s="10"/>
      <c r="C347" s="10"/>
      <c r="D347" s="10"/>
      <c r="E347" s="794"/>
      <c r="F347" s="795"/>
      <c r="G347" s="796"/>
      <c r="H347" s="148"/>
      <c r="I347" s="149"/>
      <c r="J347" s="149"/>
      <c r="K347" s="149"/>
      <c r="L347" s="149"/>
      <c r="M347" s="150"/>
      <c r="N347" s="770"/>
      <c r="O347" s="771"/>
      <c r="P347" s="771"/>
      <c r="Q347" s="771"/>
      <c r="R347" s="771"/>
      <c r="S347" s="771"/>
      <c r="T347" s="771"/>
      <c r="U347" s="771"/>
      <c r="V347" s="771"/>
      <c r="W347" s="771"/>
      <c r="X347" s="771"/>
      <c r="Y347" s="771"/>
      <c r="Z347" s="771"/>
      <c r="AA347" s="771"/>
      <c r="AB347" s="771"/>
      <c r="AC347" s="771"/>
      <c r="AD347" s="771"/>
      <c r="AE347" s="771"/>
      <c r="AF347" s="771"/>
      <c r="AG347" s="771"/>
      <c r="AH347" s="771"/>
      <c r="AI347" s="771"/>
      <c r="AJ347" s="771"/>
      <c r="AK347" s="771"/>
      <c r="AL347" s="771"/>
      <c r="AM347" s="771"/>
      <c r="AN347" s="771"/>
      <c r="AO347" s="771"/>
      <c r="AP347" s="772"/>
      <c r="AQ347" s="10"/>
    </row>
    <row r="348" spans="1:43" s="11" customFormat="1" ht="12" customHeight="1" x14ac:dyDescent="0.15">
      <c r="A348" s="10"/>
      <c r="B348" s="10"/>
      <c r="C348" s="10"/>
      <c r="D348" s="10"/>
      <c r="E348" s="793">
        <v>15</v>
      </c>
      <c r="F348" s="786"/>
      <c r="G348" s="787"/>
      <c r="H348" s="162"/>
      <c r="I348" s="144"/>
      <c r="J348" s="144"/>
      <c r="K348" s="144"/>
      <c r="L348" s="144"/>
      <c r="M348" s="145"/>
      <c r="N348" s="806" t="s">
        <v>4</v>
      </c>
      <c r="O348" s="799"/>
      <c r="P348" s="799"/>
      <c r="Q348" s="799"/>
      <c r="R348" s="799"/>
      <c r="S348" s="799"/>
      <c r="T348" s="799"/>
      <c r="U348" s="799"/>
      <c r="V348" s="799"/>
      <c r="W348" s="799"/>
      <c r="X348" s="799"/>
      <c r="Y348" s="799"/>
      <c r="Z348" s="799"/>
      <c r="AA348" s="799"/>
      <c r="AB348" s="799"/>
      <c r="AC348" s="799"/>
      <c r="AD348" s="799"/>
      <c r="AE348" s="799"/>
      <c r="AF348" s="799"/>
      <c r="AG348" s="799"/>
      <c r="AH348" s="799"/>
      <c r="AI348" s="799"/>
      <c r="AJ348" s="799"/>
      <c r="AK348" s="799"/>
      <c r="AL348" s="799"/>
      <c r="AM348" s="799"/>
      <c r="AN348" s="799"/>
      <c r="AO348" s="799"/>
      <c r="AP348" s="800"/>
      <c r="AQ348" s="10"/>
    </row>
    <row r="349" spans="1:43" s="11" customFormat="1" ht="12" customHeight="1" x14ac:dyDescent="0.15">
      <c r="A349" s="10"/>
      <c r="B349" s="10"/>
      <c r="C349" s="10"/>
      <c r="D349" s="10"/>
      <c r="E349" s="794"/>
      <c r="F349" s="795"/>
      <c r="G349" s="796"/>
      <c r="M349" s="147"/>
      <c r="N349" s="770"/>
      <c r="O349" s="771"/>
      <c r="P349" s="771"/>
      <c r="Q349" s="771"/>
      <c r="R349" s="771"/>
      <c r="S349" s="771"/>
      <c r="T349" s="771"/>
      <c r="U349" s="771"/>
      <c r="V349" s="771"/>
      <c r="W349" s="771"/>
      <c r="X349" s="771"/>
      <c r="Y349" s="771"/>
      <c r="Z349" s="771"/>
      <c r="AA349" s="771"/>
      <c r="AB349" s="771"/>
      <c r="AC349" s="771"/>
      <c r="AD349" s="771"/>
      <c r="AE349" s="771"/>
      <c r="AF349" s="771"/>
      <c r="AG349" s="771"/>
      <c r="AH349" s="771"/>
      <c r="AI349" s="771"/>
      <c r="AJ349" s="771"/>
      <c r="AK349" s="771"/>
      <c r="AL349" s="771"/>
      <c r="AM349" s="771"/>
      <c r="AN349" s="771"/>
      <c r="AO349" s="771"/>
      <c r="AP349" s="772"/>
      <c r="AQ349" s="10"/>
    </row>
    <row r="350" spans="1:43" s="11" customFormat="1" ht="12" customHeight="1" x14ac:dyDescent="0.15">
      <c r="A350" s="10"/>
      <c r="B350" s="10"/>
      <c r="C350" s="10"/>
      <c r="D350" s="10"/>
      <c r="E350" s="794"/>
      <c r="F350" s="795"/>
      <c r="G350" s="796"/>
      <c r="M350" s="147"/>
      <c r="N350" s="770"/>
      <c r="O350" s="771"/>
      <c r="P350" s="771"/>
      <c r="Q350" s="771"/>
      <c r="R350" s="771"/>
      <c r="S350" s="771"/>
      <c r="T350" s="771"/>
      <c r="U350" s="771"/>
      <c r="V350" s="771"/>
      <c r="W350" s="771"/>
      <c r="X350" s="771"/>
      <c r="Y350" s="771"/>
      <c r="Z350" s="771"/>
      <c r="AA350" s="771"/>
      <c r="AB350" s="771"/>
      <c r="AC350" s="771"/>
      <c r="AD350" s="771"/>
      <c r="AE350" s="771"/>
      <c r="AF350" s="771"/>
      <c r="AG350" s="771"/>
      <c r="AH350" s="771"/>
      <c r="AI350" s="771"/>
      <c r="AJ350" s="771"/>
      <c r="AK350" s="771"/>
      <c r="AL350" s="771"/>
      <c r="AM350" s="771"/>
      <c r="AN350" s="771"/>
      <c r="AO350" s="771"/>
      <c r="AP350" s="772"/>
      <c r="AQ350" s="10"/>
    </row>
    <row r="351" spans="1:43" s="11" customFormat="1" ht="12" customHeight="1" x14ac:dyDescent="0.15">
      <c r="A351" s="10"/>
      <c r="B351" s="10"/>
      <c r="C351" s="10"/>
      <c r="D351" s="10"/>
      <c r="E351" s="794"/>
      <c r="F351" s="795"/>
      <c r="G351" s="796"/>
      <c r="M351" s="147"/>
      <c r="N351" s="770"/>
      <c r="O351" s="771"/>
      <c r="P351" s="771"/>
      <c r="Q351" s="771"/>
      <c r="R351" s="771"/>
      <c r="S351" s="771"/>
      <c r="T351" s="771"/>
      <c r="U351" s="771"/>
      <c r="V351" s="771"/>
      <c r="W351" s="771"/>
      <c r="X351" s="771"/>
      <c r="Y351" s="771"/>
      <c r="Z351" s="771"/>
      <c r="AA351" s="771"/>
      <c r="AB351" s="771"/>
      <c r="AC351" s="771"/>
      <c r="AD351" s="771"/>
      <c r="AE351" s="771"/>
      <c r="AF351" s="771"/>
      <c r="AG351" s="771"/>
      <c r="AH351" s="771"/>
      <c r="AI351" s="771"/>
      <c r="AJ351" s="771"/>
      <c r="AK351" s="771"/>
      <c r="AL351" s="771"/>
      <c r="AM351" s="771"/>
      <c r="AN351" s="771"/>
      <c r="AO351" s="771"/>
      <c r="AP351" s="772"/>
      <c r="AQ351" s="10"/>
    </row>
    <row r="352" spans="1:43" s="11" customFormat="1" ht="12" customHeight="1" x14ac:dyDescent="0.15">
      <c r="A352" s="10"/>
      <c r="B352" s="10"/>
      <c r="C352" s="10"/>
      <c r="D352" s="10"/>
      <c r="E352" s="794"/>
      <c r="F352" s="795"/>
      <c r="G352" s="796"/>
      <c r="M352" s="147"/>
      <c r="N352" s="770"/>
      <c r="O352" s="771"/>
      <c r="P352" s="771"/>
      <c r="Q352" s="771"/>
      <c r="R352" s="771"/>
      <c r="S352" s="771"/>
      <c r="T352" s="771"/>
      <c r="U352" s="771"/>
      <c r="V352" s="771"/>
      <c r="W352" s="771"/>
      <c r="X352" s="771"/>
      <c r="Y352" s="771"/>
      <c r="Z352" s="771"/>
      <c r="AA352" s="771"/>
      <c r="AB352" s="771"/>
      <c r="AC352" s="771"/>
      <c r="AD352" s="771"/>
      <c r="AE352" s="771"/>
      <c r="AF352" s="771"/>
      <c r="AG352" s="771"/>
      <c r="AH352" s="771"/>
      <c r="AI352" s="771"/>
      <c r="AJ352" s="771"/>
      <c r="AK352" s="771"/>
      <c r="AL352" s="771"/>
      <c r="AM352" s="771"/>
      <c r="AN352" s="771"/>
      <c r="AO352" s="771"/>
      <c r="AP352" s="772"/>
      <c r="AQ352" s="10"/>
    </row>
    <row r="353" spans="1:44" s="11" customFormat="1" ht="12" customHeight="1" x14ac:dyDescent="0.15">
      <c r="A353" s="10"/>
      <c r="B353" s="10"/>
      <c r="C353" s="10"/>
      <c r="D353" s="10"/>
      <c r="E353" s="794"/>
      <c r="F353" s="795"/>
      <c r="G353" s="796"/>
      <c r="M353" s="147"/>
      <c r="N353" s="770"/>
      <c r="O353" s="771"/>
      <c r="P353" s="771"/>
      <c r="Q353" s="771"/>
      <c r="R353" s="771"/>
      <c r="S353" s="771"/>
      <c r="T353" s="771"/>
      <c r="U353" s="771"/>
      <c r="V353" s="771"/>
      <c r="W353" s="771"/>
      <c r="X353" s="771"/>
      <c r="Y353" s="771"/>
      <c r="Z353" s="771"/>
      <c r="AA353" s="771"/>
      <c r="AB353" s="771"/>
      <c r="AC353" s="771"/>
      <c r="AD353" s="771"/>
      <c r="AE353" s="771"/>
      <c r="AF353" s="771"/>
      <c r="AG353" s="771"/>
      <c r="AH353" s="771"/>
      <c r="AI353" s="771"/>
      <c r="AJ353" s="771"/>
      <c r="AK353" s="771"/>
      <c r="AL353" s="771"/>
      <c r="AM353" s="771"/>
      <c r="AN353" s="771"/>
      <c r="AO353" s="771"/>
      <c r="AP353" s="772"/>
      <c r="AQ353" s="10"/>
    </row>
    <row r="354" spans="1:44" s="11" customFormat="1" ht="12" customHeight="1" x14ac:dyDescent="0.15">
      <c r="A354" s="10"/>
      <c r="B354" s="10"/>
      <c r="C354" s="10"/>
      <c r="D354" s="10"/>
      <c r="E354" s="794"/>
      <c r="F354" s="795"/>
      <c r="G354" s="796"/>
      <c r="M354" s="147"/>
      <c r="N354" s="770"/>
      <c r="O354" s="771"/>
      <c r="P354" s="771"/>
      <c r="Q354" s="771"/>
      <c r="R354" s="771"/>
      <c r="S354" s="771"/>
      <c r="T354" s="771"/>
      <c r="U354" s="771"/>
      <c r="V354" s="771"/>
      <c r="W354" s="771"/>
      <c r="X354" s="771"/>
      <c r="Y354" s="771"/>
      <c r="Z354" s="771"/>
      <c r="AA354" s="771"/>
      <c r="AB354" s="771"/>
      <c r="AC354" s="771"/>
      <c r="AD354" s="771"/>
      <c r="AE354" s="771"/>
      <c r="AF354" s="771"/>
      <c r="AG354" s="771"/>
      <c r="AH354" s="771"/>
      <c r="AI354" s="771"/>
      <c r="AJ354" s="771"/>
      <c r="AK354" s="771"/>
      <c r="AL354" s="771"/>
      <c r="AM354" s="771"/>
      <c r="AN354" s="771"/>
      <c r="AO354" s="771"/>
      <c r="AP354" s="772"/>
      <c r="AQ354" s="10"/>
      <c r="AR354" s="10"/>
    </row>
    <row r="355" spans="1:44" s="11" customFormat="1" ht="12" customHeight="1" x14ac:dyDescent="0.15">
      <c r="A355" s="10"/>
      <c r="B355" s="10"/>
      <c r="C355" s="10"/>
      <c r="D355" s="10"/>
      <c r="E355" s="794"/>
      <c r="F355" s="795"/>
      <c r="G355" s="796"/>
      <c r="M355" s="147"/>
      <c r="N355" s="770"/>
      <c r="O355" s="771"/>
      <c r="P355" s="771"/>
      <c r="Q355" s="771"/>
      <c r="R355" s="771"/>
      <c r="S355" s="771"/>
      <c r="T355" s="771"/>
      <c r="U355" s="771"/>
      <c r="V355" s="771"/>
      <c r="W355" s="771"/>
      <c r="X355" s="771"/>
      <c r="Y355" s="771"/>
      <c r="Z355" s="771"/>
      <c r="AA355" s="771"/>
      <c r="AB355" s="771"/>
      <c r="AC355" s="771"/>
      <c r="AD355" s="771"/>
      <c r="AE355" s="771"/>
      <c r="AF355" s="771"/>
      <c r="AG355" s="771"/>
      <c r="AH355" s="771"/>
      <c r="AI355" s="771"/>
      <c r="AJ355" s="771"/>
      <c r="AK355" s="771"/>
      <c r="AL355" s="771"/>
      <c r="AM355" s="771"/>
      <c r="AN355" s="771"/>
      <c r="AO355" s="771"/>
      <c r="AP355" s="772"/>
      <c r="AQ355" s="10"/>
      <c r="AR355" s="10"/>
    </row>
    <row r="356" spans="1:44" s="11" customFormat="1" ht="12" customHeight="1" x14ac:dyDescent="0.15">
      <c r="A356" s="10"/>
      <c r="B356" s="10"/>
      <c r="C356" s="10"/>
      <c r="D356" s="10"/>
      <c r="E356" s="794"/>
      <c r="F356" s="795"/>
      <c r="G356" s="796"/>
      <c r="M356" s="147"/>
      <c r="N356" s="770"/>
      <c r="O356" s="771"/>
      <c r="P356" s="771"/>
      <c r="Q356" s="771"/>
      <c r="R356" s="771"/>
      <c r="S356" s="771"/>
      <c r="T356" s="771"/>
      <c r="U356" s="771"/>
      <c r="V356" s="771"/>
      <c r="W356" s="771"/>
      <c r="X356" s="771"/>
      <c r="Y356" s="771"/>
      <c r="Z356" s="771"/>
      <c r="AA356" s="771"/>
      <c r="AB356" s="771"/>
      <c r="AC356" s="771"/>
      <c r="AD356" s="771"/>
      <c r="AE356" s="771"/>
      <c r="AF356" s="771"/>
      <c r="AG356" s="771"/>
      <c r="AH356" s="771"/>
      <c r="AI356" s="771"/>
      <c r="AJ356" s="771"/>
      <c r="AK356" s="771"/>
      <c r="AL356" s="771"/>
      <c r="AM356" s="771"/>
      <c r="AN356" s="771"/>
      <c r="AO356" s="771"/>
      <c r="AP356" s="772"/>
      <c r="AQ356" s="10"/>
      <c r="AR356" s="10"/>
    </row>
    <row r="357" spans="1:44" s="11" customFormat="1" ht="12" customHeight="1" x14ac:dyDescent="0.15">
      <c r="A357" s="10"/>
      <c r="B357" s="10"/>
      <c r="C357" s="10"/>
      <c r="D357" s="10"/>
      <c r="E357" s="794"/>
      <c r="F357" s="795"/>
      <c r="G357" s="796"/>
      <c r="H357" s="155"/>
      <c r="I357" s="528"/>
      <c r="J357" s="528"/>
      <c r="K357" s="528"/>
      <c r="L357" s="528"/>
      <c r="M357" s="163"/>
      <c r="N357" s="770"/>
      <c r="O357" s="771"/>
      <c r="P357" s="771"/>
      <c r="Q357" s="771"/>
      <c r="R357" s="771"/>
      <c r="S357" s="771"/>
      <c r="T357" s="771"/>
      <c r="U357" s="771"/>
      <c r="V357" s="771"/>
      <c r="W357" s="771"/>
      <c r="X357" s="771"/>
      <c r="Y357" s="771"/>
      <c r="Z357" s="771"/>
      <c r="AA357" s="771"/>
      <c r="AB357" s="771"/>
      <c r="AC357" s="771"/>
      <c r="AD357" s="771"/>
      <c r="AE357" s="771"/>
      <c r="AF357" s="771"/>
      <c r="AG357" s="771"/>
      <c r="AH357" s="771"/>
      <c r="AI357" s="771"/>
      <c r="AJ357" s="771"/>
      <c r="AK357" s="771"/>
      <c r="AL357" s="771"/>
      <c r="AM357" s="771"/>
      <c r="AN357" s="771"/>
      <c r="AO357" s="771"/>
      <c r="AP357" s="772"/>
      <c r="AQ357" s="10"/>
      <c r="AR357" s="10"/>
    </row>
    <row r="358" spans="1:44" s="11" customFormat="1" ht="12" customHeight="1" x14ac:dyDescent="0.15">
      <c r="A358" s="10"/>
      <c r="B358" s="10"/>
      <c r="C358" s="10"/>
      <c r="D358" s="10"/>
      <c r="E358" s="794"/>
      <c r="F358" s="795"/>
      <c r="G358" s="796"/>
      <c r="H358" s="155" t="s">
        <v>36</v>
      </c>
      <c r="I358" s="765"/>
      <c r="J358" s="765"/>
      <c r="K358" s="765"/>
      <c r="L358" s="765"/>
      <c r="M358" s="163" t="s">
        <v>37</v>
      </c>
      <c r="N358" s="770"/>
      <c r="O358" s="771"/>
      <c r="P358" s="771"/>
      <c r="Q358" s="771"/>
      <c r="R358" s="771"/>
      <c r="S358" s="771"/>
      <c r="T358" s="771"/>
      <c r="U358" s="771"/>
      <c r="V358" s="771"/>
      <c r="W358" s="771"/>
      <c r="X358" s="771"/>
      <c r="Y358" s="771"/>
      <c r="Z358" s="771"/>
      <c r="AA358" s="771"/>
      <c r="AB358" s="771"/>
      <c r="AC358" s="771"/>
      <c r="AD358" s="771"/>
      <c r="AE358" s="771"/>
      <c r="AF358" s="771"/>
      <c r="AG358" s="771"/>
      <c r="AH358" s="771"/>
      <c r="AI358" s="771"/>
      <c r="AJ358" s="771"/>
      <c r="AK358" s="771"/>
      <c r="AL358" s="771"/>
      <c r="AM358" s="771"/>
      <c r="AN358" s="771"/>
      <c r="AO358" s="771"/>
      <c r="AP358" s="772"/>
      <c r="AQ358" s="10"/>
      <c r="AR358" s="10"/>
    </row>
    <row r="359" spans="1:44" s="11" customFormat="1" ht="12" customHeight="1" x14ac:dyDescent="0.15">
      <c r="A359" s="10"/>
      <c r="B359" s="10"/>
      <c r="C359" s="10"/>
      <c r="D359" s="10"/>
      <c r="E359" s="794"/>
      <c r="F359" s="795"/>
      <c r="G359" s="796"/>
      <c r="H359" s="777"/>
      <c r="I359" s="777"/>
      <c r="J359" s="777"/>
      <c r="K359" s="777"/>
      <c r="L359" s="777"/>
      <c r="M359" s="778"/>
      <c r="N359" s="770"/>
      <c r="O359" s="771"/>
      <c r="P359" s="771"/>
      <c r="Q359" s="771"/>
      <c r="R359" s="771"/>
      <c r="S359" s="771"/>
      <c r="T359" s="771"/>
      <c r="U359" s="771"/>
      <c r="V359" s="771"/>
      <c r="W359" s="771"/>
      <c r="X359" s="771"/>
      <c r="Y359" s="771"/>
      <c r="Z359" s="771"/>
      <c r="AA359" s="771"/>
      <c r="AB359" s="771"/>
      <c r="AC359" s="771"/>
      <c r="AD359" s="771"/>
      <c r="AE359" s="771"/>
      <c r="AF359" s="771"/>
      <c r="AG359" s="771"/>
      <c r="AH359" s="771"/>
      <c r="AI359" s="771"/>
      <c r="AJ359" s="771"/>
      <c r="AK359" s="771"/>
      <c r="AL359" s="771"/>
      <c r="AM359" s="771"/>
      <c r="AN359" s="771"/>
      <c r="AO359" s="771"/>
      <c r="AP359" s="772"/>
      <c r="AQ359" s="10"/>
      <c r="AR359" s="10"/>
    </row>
    <row r="360" spans="1:44" s="11" customFormat="1" ht="12" customHeight="1" x14ac:dyDescent="0.15">
      <c r="A360" s="10"/>
      <c r="B360" s="10"/>
      <c r="C360" s="10"/>
      <c r="D360" s="10"/>
      <c r="E360" s="794"/>
      <c r="F360" s="795"/>
      <c r="G360" s="796"/>
      <c r="H360" s="155"/>
      <c r="I360" s="155"/>
      <c r="J360" s="155"/>
      <c r="K360" s="155"/>
      <c r="L360" s="155"/>
      <c r="M360" s="168"/>
      <c r="N360" s="770"/>
      <c r="O360" s="771"/>
      <c r="P360" s="771"/>
      <c r="Q360" s="771"/>
      <c r="R360" s="771"/>
      <c r="S360" s="771"/>
      <c r="T360" s="771"/>
      <c r="U360" s="771"/>
      <c r="V360" s="771"/>
      <c r="W360" s="771"/>
      <c r="X360" s="771"/>
      <c r="Y360" s="771"/>
      <c r="Z360" s="771"/>
      <c r="AA360" s="771"/>
      <c r="AB360" s="771"/>
      <c r="AC360" s="771"/>
      <c r="AD360" s="771"/>
      <c r="AE360" s="771"/>
      <c r="AF360" s="771"/>
      <c r="AG360" s="771"/>
      <c r="AH360" s="771"/>
      <c r="AI360" s="771"/>
      <c r="AJ360" s="771"/>
      <c r="AK360" s="771"/>
      <c r="AL360" s="771"/>
      <c r="AM360" s="771"/>
      <c r="AN360" s="771"/>
      <c r="AO360" s="771"/>
      <c r="AP360" s="772"/>
      <c r="AQ360" s="10"/>
      <c r="AR360" s="10"/>
    </row>
    <row r="361" spans="1:44" s="11" customFormat="1" ht="12" customHeight="1" x14ac:dyDescent="0.15">
      <c r="A361" s="10"/>
      <c r="B361" s="10"/>
      <c r="C361" s="10"/>
      <c r="D361" s="10"/>
      <c r="E361" s="794"/>
      <c r="F361" s="795"/>
      <c r="G361" s="796"/>
      <c r="M361" s="147"/>
      <c r="N361" s="770"/>
      <c r="O361" s="771"/>
      <c r="P361" s="771"/>
      <c r="Q361" s="771"/>
      <c r="R361" s="771"/>
      <c r="S361" s="771"/>
      <c r="T361" s="771"/>
      <c r="U361" s="771"/>
      <c r="V361" s="771"/>
      <c r="W361" s="771"/>
      <c r="X361" s="771"/>
      <c r="Y361" s="771"/>
      <c r="Z361" s="771"/>
      <c r="AA361" s="771"/>
      <c r="AB361" s="771"/>
      <c r="AC361" s="771"/>
      <c r="AD361" s="771"/>
      <c r="AE361" s="771"/>
      <c r="AF361" s="771"/>
      <c r="AG361" s="771"/>
      <c r="AH361" s="771"/>
      <c r="AI361" s="771"/>
      <c r="AJ361" s="771"/>
      <c r="AK361" s="771"/>
      <c r="AL361" s="771"/>
      <c r="AM361" s="771"/>
      <c r="AN361" s="771"/>
      <c r="AO361" s="771"/>
      <c r="AP361" s="772"/>
      <c r="AQ361" s="10"/>
      <c r="AR361" s="10"/>
    </row>
    <row r="362" spans="1:44" s="11" customFormat="1" ht="12" customHeight="1" x14ac:dyDescent="0.15">
      <c r="A362" s="10"/>
      <c r="B362" s="10"/>
      <c r="C362" s="10"/>
      <c r="D362" s="10"/>
      <c r="E362" s="794"/>
      <c r="F362" s="795"/>
      <c r="G362" s="796"/>
      <c r="M362" s="147"/>
      <c r="N362" s="770"/>
      <c r="O362" s="771"/>
      <c r="P362" s="771"/>
      <c r="Q362" s="771"/>
      <c r="R362" s="771"/>
      <c r="S362" s="771"/>
      <c r="T362" s="771"/>
      <c r="U362" s="771"/>
      <c r="V362" s="771"/>
      <c r="W362" s="771"/>
      <c r="X362" s="771"/>
      <c r="Y362" s="771"/>
      <c r="Z362" s="771"/>
      <c r="AA362" s="771"/>
      <c r="AB362" s="771"/>
      <c r="AC362" s="771"/>
      <c r="AD362" s="771"/>
      <c r="AE362" s="771"/>
      <c r="AF362" s="771"/>
      <c r="AG362" s="771"/>
      <c r="AH362" s="771"/>
      <c r="AI362" s="771"/>
      <c r="AJ362" s="771"/>
      <c r="AK362" s="771"/>
      <c r="AL362" s="771"/>
      <c r="AM362" s="771"/>
      <c r="AN362" s="771"/>
      <c r="AO362" s="771"/>
      <c r="AP362" s="772"/>
      <c r="AQ362" s="10"/>
      <c r="AR362" s="10"/>
    </row>
    <row r="363" spans="1:44" s="11" customFormat="1" ht="12" customHeight="1" x14ac:dyDescent="0.15">
      <c r="A363" s="10"/>
      <c r="B363" s="10"/>
      <c r="C363" s="10"/>
      <c r="D363" s="10"/>
      <c r="E363" s="794"/>
      <c r="F363" s="795"/>
      <c r="G363" s="796"/>
      <c r="K363" s="159"/>
      <c r="M363" s="147"/>
      <c r="N363" s="770"/>
      <c r="O363" s="771"/>
      <c r="P363" s="771"/>
      <c r="Q363" s="771"/>
      <c r="R363" s="771"/>
      <c r="S363" s="771"/>
      <c r="T363" s="771"/>
      <c r="U363" s="771"/>
      <c r="V363" s="771"/>
      <c r="W363" s="771"/>
      <c r="X363" s="771"/>
      <c r="Y363" s="771"/>
      <c r="Z363" s="771"/>
      <c r="AA363" s="771"/>
      <c r="AB363" s="771"/>
      <c r="AC363" s="771"/>
      <c r="AD363" s="771"/>
      <c r="AE363" s="771"/>
      <c r="AF363" s="771"/>
      <c r="AG363" s="771"/>
      <c r="AH363" s="771"/>
      <c r="AI363" s="771"/>
      <c r="AJ363" s="771"/>
      <c r="AK363" s="771"/>
      <c r="AL363" s="771"/>
      <c r="AM363" s="771"/>
      <c r="AN363" s="771"/>
      <c r="AO363" s="771"/>
      <c r="AP363" s="772"/>
      <c r="AQ363" s="10"/>
      <c r="AR363" s="10"/>
    </row>
    <row r="364" spans="1:44" s="11" customFormat="1" ht="12" customHeight="1" x14ac:dyDescent="0.15">
      <c r="A364" s="10"/>
      <c r="B364" s="10"/>
      <c r="C364" s="10"/>
      <c r="D364" s="10"/>
      <c r="E364" s="794"/>
      <c r="F364" s="795"/>
      <c r="G364" s="796"/>
      <c r="M364" s="147"/>
      <c r="N364" s="770"/>
      <c r="O364" s="771"/>
      <c r="P364" s="771"/>
      <c r="Q364" s="771"/>
      <c r="R364" s="771"/>
      <c r="S364" s="771"/>
      <c r="T364" s="771"/>
      <c r="U364" s="771"/>
      <c r="V364" s="771"/>
      <c r="W364" s="771"/>
      <c r="X364" s="771"/>
      <c r="Y364" s="771"/>
      <c r="Z364" s="771"/>
      <c r="AA364" s="771"/>
      <c r="AB364" s="771"/>
      <c r="AC364" s="771"/>
      <c r="AD364" s="771"/>
      <c r="AE364" s="771"/>
      <c r="AF364" s="771"/>
      <c r="AG364" s="771"/>
      <c r="AH364" s="771"/>
      <c r="AI364" s="771"/>
      <c r="AJ364" s="771"/>
      <c r="AK364" s="771"/>
      <c r="AL364" s="771"/>
      <c r="AM364" s="771"/>
      <c r="AN364" s="771"/>
      <c r="AO364" s="771"/>
      <c r="AP364" s="772"/>
      <c r="AQ364" s="10"/>
      <c r="AR364" s="10"/>
    </row>
    <row r="365" spans="1:44" s="11" customFormat="1" ht="12" customHeight="1" x14ac:dyDescent="0.15">
      <c r="A365" s="10"/>
      <c r="B365" s="10"/>
      <c r="C365" s="10"/>
      <c r="D365" s="10"/>
      <c r="E365" s="794"/>
      <c r="F365" s="795"/>
      <c r="G365" s="796"/>
      <c r="M365" s="147"/>
      <c r="N365" s="770"/>
      <c r="O365" s="771"/>
      <c r="P365" s="771"/>
      <c r="Q365" s="771"/>
      <c r="R365" s="771"/>
      <c r="S365" s="771"/>
      <c r="T365" s="771"/>
      <c r="U365" s="771"/>
      <c r="V365" s="771"/>
      <c r="W365" s="771"/>
      <c r="X365" s="771"/>
      <c r="Y365" s="771"/>
      <c r="Z365" s="771"/>
      <c r="AA365" s="771"/>
      <c r="AB365" s="771"/>
      <c r="AC365" s="771"/>
      <c r="AD365" s="771"/>
      <c r="AE365" s="771"/>
      <c r="AF365" s="771"/>
      <c r="AG365" s="771"/>
      <c r="AH365" s="771"/>
      <c r="AI365" s="771"/>
      <c r="AJ365" s="771"/>
      <c r="AK365" s="771"/>
      <c r="AL365" s="771"/>
      <c r="AM365" s="771"/>
      <c r="AN365" s="771"/>
      <c r="AO365" s="771"/>
      <c r="AP365" s="772"/>
      <c r="AQ365" s="10"/>
      <c r="AR365" s="10"/>
    </row>
    <row r="366" spans="1:44" s="11" customFormat="1" ht="12" customHeight="1" x14ac:dyDescent="0.15">
      <c r="A366" s="10"/>
      <c r="B366" s="10"/>
      <c r="C366" s="10"/>
      <c r="D366" s="10"/>
      <c r="E366" s="794"/>
      <c r="F366" s="795"/>
      <c r="G366" s="796"/>
      <c r="M366" s="147"/>
      <c r="N366" s="770"/>
      <c r="O366" s="771"/>
      <c r="P366" s="771"/>
      <c r="Q366" s="771"/>
      <c r="R366" s="771"/>
      <c r="S366" s="771"/>
      <c r="T366" s="771"/>
      <c r="U366" s="771"/>
      <c r="V366" s="771"/>
      <c r="W366" s="771"/>
      <c r="X366" s="771"/>
      <c r="Y366" s="771"/>
      <c r="Z366" s="771"/>
      <c r="AA366" s="771"/>
      <c r="AB366" s="771"/>
      <c r="AC366" s="771"/>
      <c r="AD366" s="771"/>
      <c r="AE366" s="771"/>
      <c r="AF366" s="771"/>
      <c r="AG366" s="771"/>
      <c r="AH366" s="771"/>
      <c r="AI366" s="771"/>
      <c r="AJ366" s="771"/>
      <c r="AK366" s="771"/>
      <c r="AL366" s="771"/>
      <c r="AM366" s="771"/>
      <c r="AN366" s="771"/>
      <c r="AO366" s="771"/>
      <c r="AP366" s="772"/>
      <c r="AQ366" s="10"/>
      <c r="AR366" s="10"/>
    </row>
    <row r="367" spans="1:44" s="11" customFormat="1" ht="12" customHeight="1" x14ac:dyDescent="0.15">
      <c r="A367" s="10"/>
      <c r="B367" s="10"/>
      <c r="C367" s="10"/>
      <c r="D367" s="10"/>
      <c r="E367" s="794"/>
      <c r="F367" s="795"/>
      <c r="G367" s="796"/>
      <c r="M367" s="147"/>
      <c r="N367" s="770"/>
      <c r="O367" s="771"/>
      <c r="P367" s="771"/>
      <c r="Q367" s="771"/>
      <c r="R367" s="771"/>
      <c r="S367" s="771"/>
      <c r="T367" s="771"/>
      <c r="U367" s="771"/>
      <c r="V367" s="771"/>
      <c r="W367" s="771"/>
      <c r="X367" s="771"/>
      <c r="Y367" s="771"/>
      <c r="Z367" s="771"/>
      <c r="AA367" s="771"/>
      <c r="AB367" s="771"/>
      <c r="AC367" s="771"/>
      <c r="AD367" s="771"/>
      <c r="AE367" s="771"/>
      <c r="AF367" s="771"/>
      <c r="AG367" s="771"/>
      <c r="AH367" s="771"/>
      <c r="AI367" s="771"/>
      <c r="AJ367" s="771"/>
      <c r="AK367" s="771"/>
      <c r="AL367" s="771"/>
      <c r="AM367" s="771"/>
      <c r="AN367" s="771"/>
      <c r="AO367" s="771"/>
      <c r="AP367" s="772"/>
      <c r="AQ367" s="10"/>
      <c r="AR367" s="10"/>
    </row>
    <row r="368" spans="1:44" s="11" customFormat="1" ht="12" customHeight="1" thickBot="1" x14ac:dyDescent="0.2">
      <c r="A368" s="10"/>
      <c r="B368" s="10"/>
      <c r="C368" s="10"/>
      <c r="D368" s="10"/>
      <c r="E368" s="812"/>
      <c r="F368" s="813"/>
      <c r="G368" s="814"/>
      <c r="H368" s="152"/>
      <c r="I368" s="152"/>
      <c r="J368" s="152"/>
      <c r="K368" s="152"/>
      <c r="L368" s="152"/>
      <c r="M368" s="153"/>
      <c r="N368" s="773"/>
      <c r="O368" s="774"/>
      <c r="P368" s="774"/>
      <c r="Q368" s="774"/>
      <c r="R368" s="774"/>
      <c r="S368" s="774"/>
      <c r="T368" s="774"/>
      <c r="U368" s="774"/>
      <c r="V368" s="774"/>
      <c r="W368" s="774"/>
      <c r="X368" s="774"/>
      <c r="Y368" s="774"/>
      <c r="Z368" s="774"/>
      <c r="AA368" s="774"/>
      <c r="AB368" s="774"/>
      <c r="AC368" s="774"/>
      <c r="AD368" s="774"/>
      <c r="AE368" s="774"/>
      <c r="AF368" s="774"/>
      <c r="AG368" s="774"/>
      <c r="AH368" s="774"/>
      <c r="AI368" s="774"/>
      <c r="AJ368" s="774"/>
      <c r="AK368" s="774"/>
      <c r="AL368" s="774"/>
      <c r="AM368" s="774"/>
      <c r="AN368" s="774"/>
      <c r="AO368" s="774"/>
      <c r="AP368" s="775"/>
      <c r="AQ368" s="10"/>
      <c r="AR368" s="10"/>
    </row>
    <row r="369" spans="1:82" s="11" customFormat="1" ht="12" customHeight="1" x14ac:dyDescent="0.15">
      <c r="A369" s="10"/>
      <c r="B369" s="10"/>
      <c r="C369" s="10"/>
      <c r="D369" s="10"/>
      <c r="E369" s="154"/>
      <c r="F369" s="154"/>
      <c r="G369" s="154"/>
      <c r="K369" s="154"/>
      <c r="L369" s="157"/>
      <c r="M369" s="154"/>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0"/>
      <c r="AR369" s="10"/>
    </row>
    <row r="370" spans="1:82" s="1" customFormat="1" ht="12" customHeight="1" x14ac:dyDescent="0.15">
      <c r="A370"/>
      <c r="B370"/>
      <c r="C370"/>
      <c r="D370"/>
      <c r="E370" s="160"/>
      <c r="F370" s="160"/>
      <c r="G370" s="11"/>
      <c r="H370" s="11"/>
      <c r="I370" s="11"/>
      <c r="J370" s="11"/>
      <c r="K370" s="11"/>
      <c r="L370" s="1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c r="AK370"/>
      <c r="AL370"/>
      <c r="AM370"/>
      <c r="AN370"/>
      <c r="AO370"/>
      <c r="AP370"/>
      <c r="AQ370"/>
    </row>
    <row r="371" spans="1:82" s="11" customFormat="1" ht="12" customHeight="1" x14ac:dyDescent="0.15">
      <c r="A371" s="10"/>
      <c r="B371" s="10"/>
      <c r="C371" s="10"/>
      <c r="D371" s="10"/>
      <c r="E371" s="807" t="s">
        <v>173</v>
      </c>
      <c r="F371" s="807"/>
      <c r="G371" s="807"/>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10"/>
      <c r="AR371" s="10"/>
    </row>
    <row r="372" spans="1:82" s="11" customFormat="1" ht="12" customHeight="1" thickBot="1" x14ac:dyDescent="0.2">
      <c r="A372" s="10"/>
      <c r="B372" s="10"/>
      <c r="C372" s="10"/>
      <c r="D372" s="10"/>
      <c r="E372" s="808"/>
      <c r="F372" s="808"/>
      <c r="G372" s="808"/>
      <c r="H372" s="808"/>
      <c r="I372" s="808"/>
      <c r="J372" s="808"/>
      <c r="K372" s="808"/>
      <c r="L372" s="808"/>
      <c r="M372" s="808"/>
      <c r="N372" s="808"/>
      <c r="O372" s="808"/>
      <c r="P372" s="808"/>
      <c r="Q372" s="808"/>
      <c r="R372" s="808"/>
      <c r="S372" s="808"/>
      <c r="T372" s="808"/>
      <c r="U372" s="808"/>
      <c r="V372" s="808"/>
      <c r="W372" s="808"/>
      <c r="X372" s="808"/>
      <c r="Y372" s="808"/>
      <c r="Z372" s="808"/>
      <c r="AA372" s="808"/>
      <c r="AB372" s="808"/>
      <c r="AC372" s="808"/>
      <c r="AD372" s="808"/>
      <c r="AE372" s="808"/>
      <c r="AF372" s="808"/>
      <c r="AG372" s="808"/>
      <c r="AH372" s="808"/>
      <c r="AI372" s="808"/>
      <c r="AJ372" s="808"/>
      <c r="AK372" s="808"/>
      <c r="AL372" s="808"/>
      <c r="AM372" s="808"/>
      <c r="AN372" s="808"/>
      <c r="AO372" s="808"/>
      <c r="AP372" s="808"/>
      <c r="AQ372" s="10"/>
      <c r="AR372" s="10"/>
    </row>
    <row r="373" spans="1:82" s="11" customFormat="1" ht="12" customHeight="1" x14ac:dyDescent="0.15">
      <c r="A373" s="10"/>
      <c r="B373" s="10"/>
      <c r="C373" s="10"/>
      <c r="D373" s="10"/>
      <c r="E373" s="229" t="s">
        <v>34</v>
      </c>
      <c r="F373" s="230"/>
      <c r="G373" s="230"/>
      <c r="H373" s="230"/>
      <c r="I373" s="230"/>
      <c r="J373" s="231"/>
      <c r="K373" s="235">
        <f>K3</f>
        <v>0</v>
      </c>
      <c r="L373" s="236"/>
      <c r="M373" s="236"/>
      <c r="N373" s="236"/>
      <c r="O373" s="236"/>
      <c r="P373" s="236"/>
      <c r="Q373" s="236"/>
      <c r="R373" s="237"/>
      <c r="S373" s="241" t="s">
        <v>35</v>
      </c>
      <c r="T373" s="230"/>
      <c r="U373" s="230"/>
      <c r="V373" s="230"/>
      <c r="W373" s="230"/>
      <c r="X373" s="231"/>
      <c r="Y373" s="235">
        <f>Y3</f>
        <v>0</v>
      </c>
      <c r="Z373" s="243"/>
      <c r="AA373" s="243"/>
      <c r="AB373" s="243"/>
      <c r="AC373" s="243"/>
      <c r="AD373" s="243"/>
      <c r="AE373" s="243"/>
      <c r="AF373" s="243"/>
      <c r="AG373" s="243"/>
      <c r="AH373" s="243"/>
      <c r="AI373" s="243"/>
      <c r="AJ373" s="243"/>
      <c r="AK373" s="243"/>
      <c r="AL373" s="243"/>
      <c r="AM373" s="243"/>
      <c r="AN373" s="243"/>
      <c r="AO373" s="243"/>
      <c r="AP373" s="244"/>
      <c r="AQ373" s="10"/>
      <c r="AR373" s="10"/>
    </row>
    <row r="374" spans="1:82" s="11" customFormat="1" ht="12" customHeight="1" thickBot="1" x14ac:dyDescent="0.2">
      <c r="A374" s="10"/>
      <c r="B374" s="10"/>
      <c r="C374" s="10"/>
      <c r="D374" s="10"/>
      <c r="E374" s="232"/>
      <c r="F374" s="233"/>
      <c r="G374" s="233"/>
      <c r="H374" s="233"/>
      <c r="I374" s="233"/>
      <c r="J374" s="234"/>
      <c r="K374" s="238"/>
      <c r="L374" s="239"/>
      <c r="M374" s="239"/>
      <c r="N374" s="239"/>
      <c r="O374" s="239"/>
      <c r="P374" s="239"/>
      <c r="Q374" s="239"/>
      <c r="R374" s="240"/>
      <c r="S374" s="242"/>
      <c r="T374" s="233"/>
      <c r="U374" s="233"/>
      <c r="V374" s="233"/>
      <c r="W374" s="233"/>
      <c r="X374" s="234"/>
      <c r="Y374" s="245"/>
      <c r="Z374" s="246"/>
      <c r="AA374" s="246"/>
      <c r="AB374" s="246"/>
      <c r="AC374" s="246"/>
      <c r="AD374" s="246"/>
      <c r="AE374" s="246"/>
      <c r="AF374" s="246"/>
      <c r="AG374" s="246"/>
      <c r="AH374" s="246"/>
      <c r="AI374" s="246"/>
      <c r="AJ374" s="246"/>
      <c r="AK374" s="246"/>
      <c r="AL374" s="246"/>
      <c r="AM374" s="246"/>
      <c r="AN374" s="246"/>
      <c r="AO374" s="246"/>
      <c r="AP374" s="247"/>
      <c r="AQ374" s="10"/>
      <c r="AR374" s="10"/>
    </row>
    <row r="375" spans="1:82" s="1" customFormat="1" ht="12" customHeight="1" thickBot="1" x14ac:dyDescent="0.2">
      <c r="A375"/>
      <c r="B375"/>
      <c r="C375"/>
      <c r="D375"/>
      <c r="E375" s="160"/>
      <c r="F375" s="160"/>
      <c r="G375" s="11"/>
      <c r="H375" s="11"/>
      <c r="I375" s="11"/>
      <c r="J375" s="11"/>
      <c r="K375" s="11"/>
      <c r="L375" s="1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c r="AK375"/>
      <c r="AL375"/>
      <c r="AM375"/>
      <c r="AN375"/>
      <c r="AO375"/>
      <c r="AP375"/>
      <c r="AQ375"/>
    </row>
    <row r="376" spans="1:82" s="11" customFormat="1" ht="12" customHeight="1" x14ac:dyDescent="0.15">
      <c r="A376" s="10"/>
      <c r="B376" s="10"/>
      <c r="C376" s="10"/>
      <c r="D376" s="10"/>
      <c r="E376" s="825" t="s">
        <v>2</v>
      </c>
      <c r="F376" s="826"/>
      <c r="G376" s="826"/>
      <c r="H376" s="826"/>
      <c r="I376" s="826"/>
      <c r="J376" s="826"/>
      <c r="K376" s="826"/>
      <c r="L376" s="826"/>
      <c r="M376" s="826"/>
      <c r="N376" s="826"/>
      <c r="O376" s="826"/>
      <c r="P376" s="826"/>
      <c r="Q376" s="826"/>
      <c r="R376" s="826"/>
      <c r="S376" s="826"/>
      <c r="T376" s="826"/>
      <c r="U376" s="826"/>
      <c r="V376" s="826"/>
      <c r="W376" s="826"/>
      <c r="X376" s="826"/>
      <c r="Y376" s="826"/>
      <c r="Z376" s="826"/>
      <c r="AA376" s="826"/>
      <c r="AB376" s="826"/>
      <c r="AC376" s="826"/>
      <c r="AD376" s="826"/>
      <c r="AE376" s="826"/>
      <c r="AF376" s="826" t="s">
        <v>57</v>
      </c>
      <c r="AG376" s="826"/>
      <c r="AH376" s="826"/>
      <c r="AI376" s="826"/>
      <c r="AJ376" s="826"/>
      <c r="AK376" s="826"/>
      <c r="AL376" s="826"/>
      <c r="AM376" s="826"/>
      <c r="AN376" s="826"/>
      <c r="AO376" s="826"/>
      <c r="AP376" s="829"/>
      <c r="AQ376" s="10"/>
      <c r="AR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row>
    <row r="377" spans="1:82" s="11" customFormat="1" ht="12" customHeight="1" x14ac:dyDescent="0.15">
      <c r="A377" s="10"/>
      <c r="B377" s="10"/>
      <c r="C377" s="10"/>
      <c r="D377" s="10"/>
      <c r="E377" s="827"/>
      <c r="F377" s="828"/>
      <c r="G377" s="828"/>
      <c r="H377" s="828"/>
      <c r="I377" s="828"/>
      <c r="J377" s="828"/>
      <c r="K377" s="828"/>
      <c r="L377" s="828"/>
      <c r="M377" s="828"/>
      <c r="N377" s="828"/>
      <c r="O377" s="828"/>
      <c r="P377" s="828"/>
      <c r="Q377" s="828"/>
      <c r="R377" s="828"/>
      <c r="S377" s="828"/>
      <c r="T377" s="828"/>
      <c r="U377" s="828"/>
      <c r="V377" s="828"/>
      <c r="W377" s="828"/>
      <c r="X377" s="828"/>
      <c r="Y377" s="828"/>
      <c r="Z377" s="828"/>
      <c r="AA377" s="828"/>
      <c r="AB377" s="828"/>
      <c r="AC377" s="828"/>
      <c r="AD377" s="828"/>
      <c r="AE377" s="828"/>
      <c r="AF377" s="828"/>
      <c r="AG377" s="828"/>
      <c r="AH377" s="828"/>
      <c r="AI377" s="828"/>
      <c r="AJ377" s="828"/>
      <c r="AK377" s="828"/>
      <c r="AL377" s="828"/>
      <c r="AM377" s="828"/>
      <c r="AN377" s="828"/>
      <c r="AO377" s="828"/>
      <c r="AP377" s="83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row>
    <row r="378" spans="1:82" s="11" customFormat="1" ht="12" customHeight="1" x14ac:dyDescent="0.15">
      <c r="A378" s="10"/>
      <c r="B378" s="10"/>
      <c r="C378" s="10"/>
      <c r="D378" s="10"/>
      <c r="E378" s="793" t="s">
        <v>52</v>
      </c>
      <c r="F378" s="786"/>
      <c r="G378" s="786"/>
      <c r="H378" s="786"/>
      <c r="I378" s="786"/>
      <c r="J378" s="786"/>
      <c r="K378" s="786"/>
      <c r="L378" s="786"/>
      <c r="M378" s="787"/>
      <c r="N378" s="785" t="s">
        <v>53</v>
      </c>
      <c r="O378" s="786"/>
      <c r="P378" s="786"/>
      <c r="Q378" s="786"/>
      <c r="R378" s="786"/>
      <c r="S378" s="786"/>
      <c r="T378" s="786"/>
      <c r="U378" s="786"/>
      <c r="V378" s="786"/>
      <c r="W378" s="786"/>
      <c r="X378" s="786"/>
      <c r="Y378" s="786"/>
      <c r="Z378" s="786"/>
      <c r="AA378" s="786"/>
      <c r="AB378" s="786"/>
      <c r="AC378" s="786"/>
      <c r="AD378" s="786"/>
      <c r="AE378" s="786"/>
      <c r="AF378" s="786"/>
      <c r="AG378" s="786"/>
      <c r="AH378" s="786"/>
      <c r="AI378" s="786"/>
      <c r="AJ378" s="786"/>
      <c r="AK378" s="786"/>
      <c r="AL378" s="786"/>
      <c r="AM378" s="786"/>
      <c r="AN378" s="786"/>
      <c r="AO378" s="786"/>
      <c r="AP378" s="791"/>
      <c r="AQ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row>
    <row r="379" spans="1:82" s="11" customFormat="1" ht="12" customHeight="1" x14ac:dyDescent="0.15">
      <c r="A379" s="10"/>
      <c r="B379" s="10"/>
      <c r="C379" s="10"/>
      <c r="D379" s="10"/>
      <c r="E379" s="797"/>
      <c r="F379" s="789"/>
      <c r="G379" s="789"/>
      <c r="H379" s="789"/>
      <c r="I379" s="789"/>
      <c r="J379" s="789"/>
      <c r="K379" s="789"/>
      <c r="L379" s="789"/>
      <c r="M379" s="790"/>
      <c r="N379" s="788"/>
      <c r="O379" s="789"/>
      <c r="P379" s="789"/>
      <c r="Q379" s="789"/>
      <c r="R379" s="789"/>
      <c r="S379" s="789"/>
      <c r="T379" s="789"/>
      <c r="U379" s="789"/>
      <c r="V379" s="789"/>
      <c r="W379" s="789"/>
      <c r="X379" s="789"/>
      <c r="Y379" s="789"/>
      <c r="Z379" s="789"/>
      <c r="AA379" s="789"/>
      <c r="AB379" s="789"/>
      <c r="AC379" s="789"/>
      <c r="AD379" s="789"/>
      <c r="AE379" s="789"/>
      <c r="AF379" s="789"/>
      <c r="AG379" s="789"/>
      <c r="AH379" s="789"/>
      <c r="AI379" s="789"/>
      <c r="AJ379" s="789"/>
      <c r="AK379" s="789"/>
      <c r="AL379" s="789"/>
      <c r="AM379" s="789"/>
      <c r="AN379" s="789"/>
      <c r="AO379" s="789"/>
      <c r="AP379" s="792"/>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row>
    <row r="380" spans="1:82" s="11" customFormat="1" ht="12" customHeight="1" x14ac:dyDescent="0.15">
      <c r="A380" s="10"/>
      <c r="B380" s="10"/>
      <c r="C380" s="10"/>
      <c r="D380" s="10"/>
      <c r="E380" s="164"/>
      <c r="F380" s="165"/>
      <c r="G380" s="165"/>
      <c r="H380" s="165"/>
      <c r="I380" s="165"/>
      <c r="J380" s="165"/>
      <c r="K380" s="165"/>
      <c r="L380" s="165"/>
      <c r="M380" s="166"/>
      <c r="N380" s="806" t="s">
        <v>4</v>
      </c>
      <c r="O380" s="799"/>
      <c r="P380" s="799"/>
      <c r="Q380" s="799"/>
      <c r="R380" s="799"/>
      <c r="S380" s="799"/>
      <c r="T380" s="799"/>
      <c r="U380" s="799"/>
      <c r="V380" s="799"/>
      <c r="W380" s="799"/>
      <c r="X380" s="799"/>
      <c r="Y380" s="799"/>
      <c r="Z380" s="799"/>
      <c r="AA380" s="799"/>
      <c r="AB380" s="799"/>
      <c r="AC380" s="799"/>
      <c r="AD380" s="799"/>
      <c r="AE380" s="799"/>
      <c r="AF380" s="799"/>
      <c r="AG380" s="799"/>
      <c r="AH380" s="799"/>
      <c r="AI380" s="799"/>
      <c r="AJ380" s="799"/>
      <c r="AK380" s="799"/>
      <c r="AL380" s="799"/>
      <c r="AM380" s="799"/>
      <c r="AN380" s="799"/>
      <c r="AO380" s="799"/>
      <c r="AP380" s="80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row>
    <row r="381" spans="1:82" s="11" customFormat="1" ht="12" customHeight="1" x14ac:dyDescent="0.15">
      <c r="A381" s="10"/>
      <c r="B381" s="10"/>
      <c r="C381" s="10"/>
      <c r="D381" s="10"/>
      <c r="E381" s="167"/>
      <c r="F381" s="155"/>
      <c r="G381" s="155"/>
      <c r="H381" s="155"/>
      <c r="I381" s="155"/>
      <c r="J381" s="155"/>
      <c r="K381" s="155"/>
      <c r="L381" s="155"/>
      <c r="M381" s="168"/>
      <c r="N381" s="770"/>
      <c r="O381" s="771"/>
      <c r="P381" s="771"/>
      <c r="Q381" s="771"/>
      <c r="R381" s="771"/>
      <c r="S381" s="771"/>
      <c r="T381" s="771"/>
      <c r="U381" s="771"/>
      <c r="V381" s="771"/>
      <c r="W381" s="771"/>
      <c r="X381" s="771"/>
      <c r="Y381" s="771"/>
      <c r="Z381" s="771"/>
      <c r="AA381" s="771"/>
      <c r="AB381" s="771"/>
      <c r="AC381" s="771"/>
      <c r="AD381" s="771"/>
      <c r="AE381" s="771"/>
      <c r="AF381" s="771"/>
      <c r="AG381" s="771"/>
      <c r="AH381" s="771"/>
      <c r="AI381" s="771"/>
      <c r="AJ381" s="771"/>
      <c r="AK381" s="771"/>
      <c r="AL381" s="771"/>
      <c r="AM381" s="771"/>
      <c r="AN381" s="771"/>
      <c r="AO381" s="771"/>
      <c r="AP381" s="772"/>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row>
    <row r="382" spans="1:82" s="11" customFormat="1" ht="12" customHeight="1" x14ac:dyDescent="0.15">
      <c r="A382" s="10"/>
      <c r="B382" s="10"/>
      <c r="C382" s="10"/>
      <c r="D382" s="10"/>
      <c r="E382" s="167"/>
      <c r="F382" s="155"/>
      <c r="G382" s="155"/>
      <c r="H382" s="155"/>
      <c r="I382" s="155"/>
      <c r="J382" s="155"/>
      <c r="K382" s="155"/>
      <c r="L382" s="155"/>
      <c r="M382" s="168"/>
      <c r="N382" s="770"/>
      <c r="O382" s="771"/>
      <c r="P382" s="771"/>
      <c r="Q382" s="771"/>
      <c r="R382" s="771"/>
      <c r="S382" s="771"/>
      <c r="T382" s="771"/>
      <c r="U382" s="771"/>
      <c r="V382" s="771"/>
      <c r="W382" s="771"/>
      <c r="X382" s="771"/>
      <c r="Y382" s="771"/>
      <c r="Z382" s="771"/>
      <c r="AA382" s="771"/>
      <c r="AB382" s="771"/>
      <c r="AC382" s="771"/>
      <c r="AD382" s="771"/>
      <c r="AE382" s="771"/>
      <c r="AF382" s="771"/>
      <c r="AG382" s="771"/>
      <c r="AH382" s="771"/>
      <c r="AI382" s="771"/>
      <c r="AJ382" s="771"/>
      <c r="AK382" s="771"/>
      <c r="AL382" s="771"/>
      <c r="AM382" s="771"/>
      <c r="AN382" s="771"/>
      <c r="AO382" s="771"/>
      <c r="AP382" s="772"/>
      <c r="AQ382" s="10"/>
      <c r="AR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row>
    <row r="383" spans="1:82" s="11" customFormat="1" ht="12" customHeight="1" x14ac:dyDescent="0.15">
      <c r="A383" s="10"/>
      <c r="B383" s="10"/>
      <c r="C383" s="10"/>
      <c r="D383" s="10"/>
      <c r="E383" s="167"/>
      <c r="F383" s="155"/>
      <c r="G383" s="155"/>
      <c r="H383" s="155"/>
      <c r="I383" s="155"/>
      <c r="J383" s="155"/>
      <c r="K383" s="155"/>
      <c r="L383" s="155"/>
      <c r="M383" s="168"/>
      <c r="N383" s="770"/>
      <c r="O383" s="771"/>
      <c r="P383" s="771"/>
      <c r="Q383" s="771"/>
      <c r="R383" s="771"/>
      <c r="S383" s="771"/>
      <c r="T383" s="771"/>
      <c r="U383" s="771"/>
      <c r="V383" s="771"/>
      <c r="W383" s="771"/>
      <c r="X383" s="771"/>
      <c r="Y383" s="771"/>
      <c r="Z383" s="771"/>
      <c r="AA383" s="771"/>
      <c r="AB383" s="771"/>
      <c r="AC383" s="771"/>
      <c r="AD383" s="771"/>
      <c r="AE383" s="771"/>
      <c r="AF383" s="771"/>
      <c r="AG383" s="771"/>
      <c r="AH383" s="771"/>
      <c r="AI383" s="771"/>
      <c r="AJ383" s="771"/>
      <c r="AK383" s="771"/>
      <c r="AL383" s="771"/>
      <c r="AM383" s="771"/>
      <c r="AN383" s="771"/>
      <c r="AO383" s="771"/>
      <c r="AP383" s="772"/>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row>
    <row r="384" spans="1:82" s="11" customFormat="1" ht="12" customHeight="1" x14ac:dyDescent="0.15">
      <c r="A384" s="10"/>
      <c r="B384" s="10"/>
      <c r="C384" s="10"/>
      <c r="D384" s="10"/>
      <c r="E384" s="167"/>
      <c r="F384" s="155"/>
      <c r="G384" s="155"/>
      <c r="H384" s="155"/>
      <c r="I384" s="155"/>
      <c r="J384" s="155"/>
      <c r="K384" s="155"/>
      <c r="L384" s="155"/>
      <c r="M384" s="168"/>
      <c r="N384" s="770"/>
      <c r="O384" s="771"/>
      <c r="P384" s="771"/>
      <c r="Q384" s="771"/>
      <c r="R384" s="771"/>
      <c r="S384" s="771"/>
      <c r="T384" s="771"/>
      <c r="U384" s="771"/>
      <c r="V384" s="771"/>
      <c r="W384" s="771"/>
      <c r="X384" s="771"/>
      <c r="Y384" s="771"/>
      <c r="Z384" s="771"/>
      <c r="AA384" s="771"/>
      <c r="AB384" s="771"/>
      <c r="AC384" s="771"/>
      <c r="AD384" s="771"/>
      <c r="AE384" s="771"/>
      <c r="AF384" s="771"/>
      <c r="AG384" s="771"/>
      <c r="AH384" s="771"/>
      <c r="AI384" s="771"/>
      <c r="AJ384" s="771"/>
      <c r="AK384" s="771"/>
      <c r="AL384" s="771"/>
      <c r="AM384" s="771"/>
      <c r="AN384" s="771"/>
      <c r="AO384" s="771"/>
      <c r="AP384" s="772"/>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row>
    <row r="385" spans="1:82" s="11" customFormat="1" ht="12" customHeight="1" x14ac:dyDescent="0.15">
      <c r="A385" s="10"/>
      <c r="B385" s="10"/>
      <c r="C385" s="10"/>
      <c r="D385" s="10"/>
      <c r="E385" s="167"/>
      <c r="F385" s="155"/>
      <c r="G385" s="155"/>
      <c r="H385" s="155"/>
      <c r="I385" s="155"/>
      <c r="J385" s="155"/>
      <c r="K385" s="155"/>
      <c r="L385" s="155"/>
      <c r="M385" s="168"/>
      <c r="N385" s="770"/>
      <c r="O385" s="771"/>
      <c r="P385" s="771"/>
      <c r="Q385" s="771"/>
      <c r="R385" s="771"/>
      <c r="S385" s="771"/>
      <c r="T385" s="771"/>
      <c r="U385" s="771"/>
      <c r="V385" s="771"/>
      <c r="W385" s="771"/>
      <c r="X385" s="771"/>
      <c r="Y385" s="771"/>
      <c r="Z385" s="771"/>
      <c r="AA385" s="771"/>
      <c r="AB385" s="771"/>
      <c r="AC385" s="771"/>
      <c r="AD385" s="771"/>
      <c r="AE385" s="771"/>
      <c r="AF385" s="771"/>
      <c r="AG385" s="771"/>
      <c r="AH385" s="771"/>
      <c r="AI385" s="771"/>
      <c r="AJ385" s="771"/>
      <c r="AK385" s="771"/>
      <c r="AL385" s="771"/>
      <c r="AM385" s="771"/>
      <c r="AN385" s="771"/>
      <c r="AO385" s="771"/>
      <c r="AP385" s="772"/>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row>
    <row r="386" spans="1:82" s="11" customFormat="1" ht="12" customHeight="1" x14ac:dyDescent="0.15">
      <c r="A386" s="10"/>
      <c r="B386" s="10"/>
      <c r="C386" s="10"/>
      <c r="D386" s="10"/>
      <c r="E386" s="167"/>
      <c r="F386" s="155"/>
      <c r="G386" s="155"/>
      <c r="H386" s="155"/>
      <c r="I386" s="155"/>
      <c r="J386" s="155"/>
      <c r="K386" s="155"/>
      <c r="L386" s="155"/>
      <c r="M386" s="168"/>
      <c r="N386" s="770"/>
      <c r="O386" s="771"/>
      <c r="P386" s="771"/>
      <c r="Q386" s="771"/>
      <c r="R386" s="771"/>
      <c r="S386" s="771"/>
      <c r="T386" s="771"/>
      <c r="U386" s="771"/>
      <c r="V386" s="771"/>
      <c r="W386" s="771"/>
      <c r="X386" s="771"/>
      <c r="Y386" s="771"/>
      <c r="Z386" s="771"/>
      <c r="AA386" s="771"/>
      <c r="AB386" s="771"/>
      <c r="AC386" s="771"/>
      <c r="AD386" s="771"/>
      <c r="AE386" s="771"/>
      <c r="AF386" s="771"/>
      <c r="AG386" s="771"/>
      <c r="AH386" s="771"/>
      <c r="AI386" s="771"/>
      <c r="AJ386" s="771"/>
      <c r="AK386" s="771"/>
      <c r="AL386" s="771"/>
      <c r="AM386" s="771"/>
      <c r="AN386" s="771"/>
      <c r="AO386" s="771"/>
      <c r="AP386" s="772"/>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row>
    <row r="387" spans="1:82" s="11" customFormat="1" ht="12" customHeight="1" x14ac:dyDescent="0.15">
      <c r="A387" s="10"/>
      <c r="B387" s="10"/>
      <c r="C387" s="10"/>
      <c r="D387" s="10"/>
      <c r="E387" s="167"/>
      <c r="F387" s="155"/>
      <c r="G387" s="155"/>
      <c r="H387" s="155"/>
      <c r="I387" s="155"/>
      <c r="J387" s="155"/>
      <c r="K387" s="155"/>
      <c r="L387" s="155"/>
      <c r="M387" s="168"/>
      <c r="N387" s="770"/>
      <c r="O387" s="771"/>
      <c r="P387" s="771"/>
      <c r="Q387" s="771"/>
      <c r="R387" s="771"/>
      <c r="S387" s="771"/>
      <c r="T387" s="771"/>
      <c r="U387" s="771"/>
      <c r="V387" s="771"/>
      <c r="W387" s="771"/>
      <c r="X387" s="771"/>
      <c r="Y387" s="771"/>
      <c r="Z387" s="771"/>
      <c r="AA387" s="771"/>
      <c r="AB387" s="771"/>
      <c r="AC387" s="771"/>
      <c r="AD387" s="771"/>
      <c r="AE387" s="771"/>
      <c r="AF387" s="771"/>
      <c r="AG387" s="771"/>
      <c r="AH387" s="771"/>
      <c r="AI387" s="771"/>
      <c r="AJ387" s="771"/>
      <c r="AK387" s="771"/>
      <c r="AL387" s="771"/>
      <c r="AM387" s="771"/>
      <c r="AN387" s="771"/>
      <c r="AO387" s="771"/>
      <c r="AP387" s="772"/>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row>
    <row r="388" spans="1:82" s="11" customFormat="1" ht="12" customHeight="1" x14ac:dyDescent="0.15">
      <c r="A388" s="10"/>
      <c r="B388" s="10"/>
      <c r="C388" s="10"/>
      <c r="D388" s="10"/>
      <c r="E388" s="776" t="s">
        <v>58</v>
      </c>
      <c r="F388" s="777"/>
      <c r="G388" s="777"/>
      <c r="H388" s="777"/>
      <c r="I388" s="777"/>
      <c r="J388" s="777"/>
      <c r="K388" s="777"/>
      <c r="L388" s="777"/>
      <c r="M388" s="778"/>
      <c r="N388" s="770"/>
      <c r="O388" s="771"/>
      <c r="P388" s="771"/>
      <c r="Q388" s="771"/>
      <c r="R388" s="771"/>
      <c r="S388" s="771"/>
      <c r="T388" s="771"/>
      <c r="U388" s="771"/>
      <c r="V388" s="771"/>
      <c r="W388" s="771"/>
      <c r="X388" s="771"/>
      <c r="Y388" s="771"/>
      <c r="Z388" s="771"/>
      <c r="AA388" s="771"/>
      <c r="AB388" s="771"/>
      <c r="AC388" s="771"/>
      <c r="AD388" s="771"/>
      <c r="AE388" s="771"/>
      <c r="AF388" s="771"/>
      <c r="AG388" s="771"/>
      <c r="AH388" s="771"/>
      <c r="AI388" s="771"/>
      <c r="AJ388" s="771"/>
      <c r="AK388" s="771"/>
      <c r="AL388" s="771"/>
      <c r="AM388" s="771"/>
      <c r="AN388" s="771"/>
      <c r="AO388" s="771"/>
      <c r="AP388" s="772"/>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row>
    <row r="389" spans="1:82" s="11" customFormat="1" ht="12" customHeight="1" x14ac:dyDescent="0.15">
      <c r="A389" s="10"/>
      <c r="B389" s="10"/>
      <c r="C389" s="10"/>
      <c r="D389" s="10"/>
      <c r="E389" s="776" t="s">
        <v>59</v>
      </c>
      <c r="F389" s="777"/>
      <c r="G389" s="777"/>
      <c r="H389" s="777"/>
      <c r="I389" s="777"/>
      <c r="J389" s="777"/>
      <c r="K389" s="777"/>
      <c r="L389" s="777"/>
      <c r="M389" s="778"/>
      <c r="N389" s="770"/>
      <c r="O389" s="771"/>
      <c r="P389" s="771"/>
      <c r="Q389" s="771"/>
      <c r="R389" s="771"/>
      <c r="S389" s="771"/>
      <c r="T389" s="771"/>
      <c r="U389" s="771"/>
      <c r="V389" s="771"/>
      <c r="W389" s="771"/>
      <c r="X389" s="771"/>
      <c r="Y389" s="771"/>
      <c r="Z389" s="771"/>
      <c r="AA389" s="771"/>
      <c r="AB389" s="771"/>
      <c r="AC389" s="771"/>
      <c r="AD389" s="771"/>
      <c r="AE389" s="771"/>
      <c r="AF389" s="771"/>
      <c r="AG389" s="771"/>
      <c r="AH389" s="771"/>
      <c r="AI389" s="771"/>
      <c r="AJ389" s="771"/>
      <c r="AK389" s="771"/>
      <c r="AL389" s="771"/>
      <c r="AM389" s="771"/>
      <c r="AN389" s="771"/>
      <c r="AO389" s="771"/>
      <c r="AP389" s="772"/>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row>
    <row r="390" spans="1:82" s="11" customFormat="1" ht="12" customHeight="1" x14ac:dyDescent="0.15">
      <c r="A390" s="10"/>
      <c r="B390" s="10"/>
      <c r="C390" s="10"/>
      <c r="E390" s="167" t="s">
        <v>36</v>
      </c>
      <c r="F390" s="769"/>
      <c r="G390" s="769"/>
      <c r="H390" s="769"/>
      <c r="I390" s="769"/>
      <c r="J390" s="769"/>
      <c r="K390" s="769"/>
      <c r="L390" s="769"/>
      <c r="M390" s="163" t="s">
        <v>37</v>
      </c>
      <c r="N390" s="770"/>
      <c r="O390" s="771"/>
      <c r="P390" s="771"/>
      <c r="Q390" s="771"/>
      <c r="R390" s="771"/>
      <c r="S390" s="771"/>
      <c r="T390" s="771"/>
      <c r="U390" s="771"/>
      <c r="V390" s="771"/>
      <c r="W390" s="771"/>
      <c r="X390" s="771"/>
      <c r="Y390" s="771"/>
      <c r="Z390" s="771"/>
      <c r="AA390" s="771"/>
      <c r="AB390" s="771"/>
      <c r="AC390" s="771"/>
      <c r="AD390" s="771"/>
      <c r="AE390" s="771"/>
      <c r="AF390" s="771"/>
      <c r="AG390" s="771"/>
      <c r="AH390" s="771"/>
      <c r="AI390" s="771"/>
      <c r="AJ390" s="771"/>
      <c r="AK390" s="771"/>
      <c r="AL390" s="771"/>
      <c r="AM390" s="771"/>
      <c r="AN390" s="771"/>
      <c r="AO390" s="771"/>
      <c r="AP390" s="772"/>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row>
    <row r="391" spans="1:82" s="11" customFormat="1" ht="12" customHeight="1" x14ac:dyDescent="0.15">
      <c r="A391" s="10"/>
      <c r="B391" s="10"/>
      <c r="C391" s="10"/>
      <c r="E391" s="167"/>
      <c r="F391" s="155"/>
      <c r="G391" s="155"/>
      <c r="H391" s="155"/>
      <c r="I391" s="155"/>
      <c r="J391" s="155"/>
      <c r="K391" s="155"/>
      <c r="L391" s="155"/>
      <c r="M391" s="168"/>
      <c r="N391" s="770"/>
      <c r="O391" s="771"/>
      <c r="P391" s="771"/>
      <c r="Q391" s="771"/>
      <c r="R391" s="771"/>
      <c r="S391" s="771"/>
      <c r="T391" s="771"/>
      <c r="U391" s="771"/>
      <c r="V391" s="771"/>
      <c r="W391" s="771"/>
      <c r="X391" s="771"/>
      <c r="Y391" s="771"/>
      <c r="Z391" s="771"/>
      <c r="AA391" s="771"/>
      <c r="AB391" s="771"/>
      <c r="AC391" s="771"/>
      <c r="AD391" s="771"/>
      <c r="AE391" s="771"/>
      <c r="AF391" s="771"/>
      <c r="AG391" s="771"/>
      <c r="AH391" s="771"/>
      <c r="AI391" s="771"/>
      <c r="AJ391" s="771"/>
      <c r="AK391" s="771"/>
      <c r="AL391" s="771"/>
      <c r="AM391" s="771"/>
      <c r="AN391" s="771"/>
      <c r="AO391" s="771"/>
      <c r="AP391" s="772"/>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row>
    <row r="392" spans="1:82" s="11" customFormat="1" ht="12" customHeight="1" x14ac:dyDescent="0.15">
      <c r="A392" s="10"/>
      <c r="B392" s="10"/>
      <c r="C392" s="10"/>
      <c r="E392" s="167"/>
      <c r="F392" s="155"/>
      <c r="G392" s="155"/>
      <c r="H392" s="169"/>
      <c r="I392" s="169"/>
      <c r="J392" s="169"/>
      <c r="K392" s="169"/>
      <c r="L392" s="169"/>
      <c r="M392" s="163"/>
      <c r="N392" s="770"/>
      <c r="O392" s="771"/>
      <c r="P392" s="771"/>
      <c r="Q392" s="771"/>
      <c r="R392" s="771"/>
      <c r="S392" s="771"/>
      <c r="T392" s="771"/>
      <c r="U392" s="771"/>
      <c r="V392" s="771"/>
      <c r="W392" s="771"/>
      <c r="X392" s="771"/>
      <c r="Y392" s="771"/>
      <c r="Z392" s="771"/>
      <c r="AA392" s="771"/>
      <c r="AB392" s="771"/>
      <c r="AC392" s="771"/>
      <c r="AD392" s="771"/>
      <c r="AE392" s="771"/>
      <c r="AF392" s="771"/>
      <c r="AG392" s="771"/>
      <c r="AH392" s="771"/>
      <c r="AI392" s="771"/>
      <c r="AJ392" s="771"/>
      <c r="AK392" s="771"/>
      <c r="AL392" s="771"/>
      <c r="AM392" s="771"/>
      <c r="AN392" s="771"/>
      <c r="AO392" s="771"/>
      <c r="AP392" s="772"/>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row>
    <row r="393" spans="1:82" s="11" customFormat="1" ht="12" customHeight="1" x14ac:dyDescent="0.15">
      <c r="A393" s="10"/>
      <c r="B393" s="10"/>
      <c r="C393" s="10"/>
      <c r="E393" s="167"/>
      <c r="F393" s="155"/>
      <c r="G393" s="155"/>
      <c r="H393" s="155"/>
      <c r="I393" s="155"/>
      <c r="J393" s="155"/>
      <c r="K393" s="155"/>
      <c r="L393" s="155"/>
      <c r="M393" s="168"/>
      <c r="N393" s="770"/>
      <c r="O393" s="771"/>
      <c r="P393" s="771"/>
      <c r="Q393" s="771"/>
      <c r="R393" s="771"/>
      <c r="S393" s="771"/>
      <c r="T393" s="771"/>
      <c r="U393" s="771"/>
      <c r="V393" s="771"/>
      <c r="W393" s="771"/>
      <c r="X393" s="771"/>
      <c r="Y393" s="771"/>
      <c r="Z393" s="771"/>
      <c r="AA393" s="771"/>
      <c r="AB393" s="771"/>
      <c r="AC393" s="771"/>
      <c r="AD393" s="771"/>
      <c r="AE393" s="771"/>
      <c r="AF393" s="771"/>
      <c r="AG393" s="771"/>
      <c r="AH393" s="771"/>
      <c r="AI393" s="771"/>
      <c r="AJ393" s="771"/>
      <c r="AK393" s="771"/>
      <c r="AL393" s="771"/>
      <c r="AM393" s="771"/>
      <c r="AN393" s="771"/>
      <c r="AO393" s="771"/>
      <c r="AP393" s="772"/>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row>
    <row r="394" spans="1:82" s="11" customFormat="1" ht="12" customHeight="1" x14ac:dyDescent="0.15">
      <c r="A394" s="10"/>
      <c r="B394" s="10"/>
      <c r="C394" s="10"/>
      <c r="E394" s="167"/>
      <c r="F394" s="155"/>
      <c r="G394" s="155"/>
      <c r="H394" s="155"/>
      <c r="I394" s="155"/>
      <c r="J394" s="155"/>
      <c r="K394" s="155"/>
      <c r="L394" s="155"/>
      <c r="M394" s="168"/>
      <c r="N394" s="770"/>
      <c r="O394" s="771"/>
      <c r="P394" s="771"/>
      <c r="Q394" s="771"/>
      <c r="R394" s="771"/>
      <c r="S394" s="771"/>
      <c r="T394" s="771"/>
      <c r="U394" s="771"/>
      <c r="V394" s="771"/>
      <c r="W394" s="771"/>
      <c r="X394" s="771"/>
      <c r="Y394" s="771"/>
      <c r="Z394" s="771"/>
      <c r="AA394" s="771"/>
      <c r="AB394" s="771"/>
      <c r="AC394" s="771"/>
      <c r="AD394" s="771"/>
      <c r="AE394" s="771"/>
      <c r="AF394" s="771"/>
      <c r="AG394" s="771"/>
      <c r="AH394" s="771"/>
      <c r="AI394" s="771"/>
      <c r="AJ394" s="771"/>
      <c r="AK394" s="771"/>
      <c r="AL394" s="771"/>
      <c r="AM394" s="771"/>
      <c r="AN394" s="771"/>
      <c r="AO394" s="771"/>
      <c r="AP394" s="772"/>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row>
    <row r="395" spans="1:82" s="11" customFormat="1" ht="12" customHeight="1" x14ac:dyDescent="0.15">
      <c r="A395" s="10"/>
      <c r="B395" s="10"/>
      <c r="C395" s="10"/>
      <c r="E395" s="167"/>
      <c r="F395" s="155"/>
      <c r="G395" s="155"/>
      <c r="H395" s="155"/>
      <c r="I395" s="155"/>
      <c r="J395" s="155"/>
      <c r="K395" s="155"/>
      <c r="L395" s="155"/>
      <c r="M395" s="168"/>
      <c r="N395" s="770"/>
      <c r="O395" s="771"/>
      <c r="P395" s="771"/>
      <c r="Q395" s="771"/>
      <c r="R395" s="771"/>
      <c r="S395" s="771"/>
      <c r="T395" s="771"/>
      <c r="U395" s="771"/>
      <c r="V395" s="771"/>
      <c r="W395" s="771"/>
      <c r="X395" s="771"/>
      <c r="Y395" s="771"/>
      <c r="Z395" s="771"/>
      <c r="AA395" s="771"/>
      <c r="AB395" s="771"/>
      <c r="AC395" s="771"/>
      <c r="AD395" s="771"/>
      <c r="AE395" s="771"/>
      <c r="AF395" s="771"/>
      <c r="AG395" s="771"/>
      <c r="AH395" s="771"/>
      <c r="AI395" s="771"/>
      <c r="AJ395" s="771"/>
      <c r="AK395" s="771"/>
      <c r="AL395" s="771"/>
      <c r="AM395" s="771"/>
      <c r="AN395" s="771"/>
      <c r="AO395" s="771"/>
      <c r="AP395" s="772"/>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row>
    <row r="396" spans="1:82" s="11" customFormat="1" ht="12" customHeight="1" x14ac:dyDescent="0.15">
      <c r="A396" s="10"/>
      <c r="B396" s="10"/>
      <c r="C396" s="10"/>
      <c r="E396" s="167"/>
      <c r="F396" s="155"/>
      <c r="G396" s="155"/>
      <c r="H396" s="155"/>
      <c r="I396" s="155"/>
      <c r="J396" s="155"/>
      <c r="K396" s="155"/>
      <c r="L396" s="155"/>
      <c r="M396" s="168"/>
      <c r="N396" s="770"/>
      <c r="O396" s="771"/>
      <c r="P396" s="771"/>
      <c r="Q396" s="771"/>
      <c r="R396" s="771"/>
      <c r="S396" s="771"/>
      <c r="T396" s="771"/>
      <c r="U396" s="771"/>
      <c r="V396" s="771"/>
      <c r="W396" s="771"/>
      <c r="X396" s="771"/>
      <c r="Y396" s="771"/>
      <c r="Z396" s="771"/>
      <c r="AA396" s="771"/>
      <c r="AB396" s="771"/>
      <c r="AC396" s="771"/>
      <c r="AD396" s="771"/>
      <c r="AE396" s="771"/>
      <c r="AF396" s="771"/>
      <c r="AG396" s="771"/>
      <c r="AH396" s="771"/>
      <c r="AI396" s="771"/>
      <c r="AJ396" s="771"/>
      <c r="AK396" s="771"/>
      <c r="AL396" s="771"/>
      <c r="AM396" s="771"/>
      <c r="AN396" s="771"/>
      <c r="AO396" s="771"/>
      <c r="AP396" s="772"/>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row>
    <row r="397" spans="1:82" s="11" customFormat="1" ht="12" customHeight="1" x14ac:dyDescent="0.15">
      <c r="A397" s="10"/>
      <c r="B397" s="10"/>
      <c r="C397" s="10"/>
      <c r="E397" s="167"/>
      <c r="F397" s="155"/>
      <c r="G397" s="155"/>
      <c r="H397" s="155"/>
      <c r="I397" s="155"/>
      <c r="J397" s="155"/>
      <c r="K397" s="155"/>
      <c r="L397" s="155"/>
      <c r="M397" s="168"/>
      <c r="N397" s="770"/>
      <c r="O397" s="771"/>
      <c r="P397" s="771"/>
      <c r="Q397" s="771"/>
      <c r="R397" s="771"/>
      <c r="S397" s="771"/>
      <c r="T397" s="771"/>
      <c r="U397" s="771"/>
      <c r="V397" s="771"/>
      <c r="W397" s="771"/>
      <c r="X397" s="771"/>
      <c r="Y397" s="771"/>
      <c r="Z397" s="771"/>
      <c r="AA397" s="771"/>
      <c r="AB397" s="771"/>
      <c r="AC397" s="771"/>
      <c r="AD397" s="771"/>
      <c r="AE397" s="771"/>
      <c r="AF397" s="771"/>
      <c r="AG397" s="771"/>
      <c r="AH397" s="771"/>
      <c r="AI397" s="771"/>
      <c r="AJ397" s="771"/>
      <c r="AK397" s="771"/>
      <c r="AL397" s="771"/>
      <c r="AM397" s="771"/>
      <c r="AN397" s="771"/>
      <c r="AO397" s="771"/>
      <c r="AP397" s="772"/>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row>
    <row r="398" spans="1:82" s="11" customFormat="1" ht="12" customHeight="1" x14ac:dyDescent="0.15">
      <c r="A398" s="10"/>
      <c r="B398" s="10"/>
      <c r="C398" s="10"/>
      <c r="E398" s="167"/>
      <c r="F398" s="155"/>
      <c r="G398" s="155"/>
      <c r="H398" s="155"/>
      <c r="I398" s="155"/>
      <c r="J398" s="155"/>
      <c r="K398" s="155"/>
      <c r="L398" s="155"/>
      <c r="M398" s="168"/>
      <c r="N398" s="770"/>
      <c r="O398" s="771"/>
      <c r="P398" s="771"/>
      <c r="Q398" s="771"/>
      <c r="R398" s="771"/>
      <c r="S398" s="771"/>
      <c r="T398" s="771"/>
      <c r="U398" s="771"/>
      <c r="V398" s="771"/>
      <c r="W398" s="771"/>
      <c r="X398" s="771"/>
      <c r="Y398" s="771"/>
      <c r="Z398" s="771"/>
      <c r="AA398" s="771"/>
      <c r="AB398" s="771"/>
      <c r="AC398" s="771"/>
      <c r="AD398" s="771"/>
      <c r="AE398" s="771"/>
      <c r="AF398" s="771"/>
      <c r="AG398" s="771"/>
      <c r="AH398" s="771"/>
      <c r="AI398" s="771"/>
      <c r="AJ398" s="771"/>
      <c r="AK398" s="771"/>
      <c r="AL398" s="771"/>
      <c r="AM398" s="771"/>
      <c r="AN398" s="771"/>
      <c r="AO398" s="771"/>
      <c r="AP398" s="772"/>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row>
    <row r="399" spans="1:82" s="11" customFormat="1" ht="12" customHeight="1" x14ac:dyDescent="0.15">
      <c r="A399" s="10"/>
      <c r="B399" s="10"/>
      <c r="C399" s="10"/>
      <c r="D399" s="10"/>
      <c r="E399" s="167"/>
      <c r="F399" s="155"/>
      <c r="G399" s="155"/>
      <c r="H399" s="155"/>
      <c r="I399" s="155"/>
      <c r="J399" s="155"/>
      <c r="K399" s="155"/>
      <c r="L399" s="155"/>
      <c r="M399" s="168"/>
      <c r="N399" s="770"/>
      <c r="O399" s="771"/>
      <c r="P399" s="771"/>
      <c r="Q399" s="771"/>
      <c r="R399" s="771"/>
      <c r="S399" s="771"/>
      <c r="T399" s="771"/>
      <c r="U399" s="771"/>
      <c r="V399" s="771"/>
      <c r="W399" s="771"/>
      <c r="X399" s="771"/>
      <c r="Y399" s="771"/>
      <c r="Z399" s="771"/>
      <c r="AA399" s="771"/>
      <c r="AB399" s="771"/>
      <c r="AC399" s="771"/>
      <c r="AD399" s="771"/>
      <c r="AE399" s="771"/>
      <c r="AF399" s="771"/>
      <c r="AG399" s="771"/>
      <c r="AH399" s="771"/>
      <c r="AI399" s="771"/>
      <c r="AJ399" s="771"/>
      <c r="AK399" s="771"/>
      <c r="AL399" s="771"/>
      <c r="AM399" s="771"/>
      <c r="AN399" s="771"/>
      <c r="AO399" s="771"/>
      <c r="AP399" s="772"/>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row>
    <row r="400" spans="1:82" s="11" customFormat="1" ht="12" customHeight="1" x14ac:dyDescent="0.15">
      <c r="A400" s="10"/>
      <c r="B400" s="10"/>
      <c r="C400" s="10"/>
      <c r="D400" s="10"/>
      <c r="E400" s="170"/>
      <c r="F400" s="171"/>
      <c r="G400" s="171"/>
      <c r="H400" s="171"/>
      <c r="I400" s="171"/>
      <c r="J400" s="171"/>
      <c r="K400" s="171"/>
      <c r="L400" s="171"/>
      <c r="M400" s="172"/>
      <c r="N400" s="770"/>
      <c r="O400" s="771"/>
      <c r="P400" s="771"/>
      <c r="Q400" s="771"/>
      <c r="R400" s="771"/>
      <c r="S400" s="771"/>
      <c r="T400" s="771"/>
      <c r="U400" s="771"/>
      <c r="V400" s="771"/>
      <c r="W400" s="771"/>
      <c r="X400" s="771"/>
      <c r="Y400" s="771"/>
      <c r="Z400" s="771"/>
      <c r="AA400" s="771"/>
      <c r="AB400" s="771"/>
      <c r="AC400" s="771"/>
      <c r="AD400" s="771"/>
      <c r="AE400" s="771"/>
      <c r="AF400" s="771"/>
      <c r="AG400" s="771"/>
      <c r="AH400" s="771"/>
      <c r="AI400" s="771"/>
      <c r="AJ400" s="771"/>
      <c r="AK400" s="771"/>
      <c r="AL400" s="771"/>
      <c r="AM400" s="771"/>
      <c r="AN400" s="771"/>
      <c r="AO400" s="771"/>
      <c r="AP400" s="772"/>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row>
    <row r="401" spans="1:82" s="11" customFormat="1" ht="12" customHeight="1" x14ac:dyDescent="0.15">
      <c r="A401" s="10"/>
      <c r="B401" s="10"/>
      <c r="C401" s="10"/>
      <c r="D401" s="10"/>
      <c r="E401" s="164"/>
      <c r="F401" s="165"/>
      <c r="G401" s="165"/>
      <c r="H401" s="165"/>
      <c r="I401" s="165"/>
      <c r="J401" s="165"/>
      <c r="K401" s="165"/>
      <c r="L401" s="165"/>
      <c r="M401" s="166"/>
      <c r="N401" s="806" t="s">
        <v>4</v>
      </c>
      <c r="O401" s="799"/>
      <c r="P401" s="799"/>
      <c r="Q401" s="799"/>
      <c r="R401" s="799"/>
      <c r="S401" s="799"/>
      <c r="T401" s="799"/>
      <c r="U401" s="799"/>
      <c r="V401" s="799"/>
      <c r="W401" s="799"/>
      <c r="X401" s="799"/>
      <c r="Y401" s="799"/>
      <c r="Z401" s="799"/>
      <c r="AA401" s="799"/>
      <c r="AB401" s="799"/>
      <c r="AC401" s="799"/>
      <c r="AD401" s="799"/>
      <c r="AE401" s="799"/>
      <c r="AF401" s="799"/>
      <c r="AG401" s="799"/>
      <c r="AH401" s="799"/>
      <c r="AI401" s="799"/>
      <c r="AJ401" s="799"/>
      <c r="AK401" s="799"/>
      <c r="AL401" s="799"/>
      <c r="AM401" s="799"/>
      <c r="AN401" s="799"/>
      <c r="AO401" s="799"/>
      <c r="AP401" s="80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row>
    <row r="402" spans="1:82" s="11" customFormat="1" ht="12" customHeight="1" x14ac:dyDescent="0.15">
      <c r="A402" s="10"/>
      <c r="B402" s="10"/>
      <c r="C402" s="10"/>
      <c r="D402" s="10"/>
      <c r="E402" s="167"/>
      <c r="F402" s="155"/>
      <c r="G402" s="155"/>
      <c r="H402" s="155"/>
      <c r="I402" s="155"/>
      <c r="J402" s="155"/>
      <c r="K402" s="155"/>
      <c r="L402" s="155"/>
      <c r="M402" s="168"/>
      <c r="N402" s="770"/>
      <c r="O402" s="771"/>
      <c r="P402" s="771"/>
      <c r="Q402" s="771"/>
      <c r="R402" s="771"/>
      <c r="S402" s="771"/>
      <c r="T402" s="771"/>
      <c r="U402" s="771"/>
      <c r="V402" s="771"/>
      <c r="W402" s="771"/>
      <c r="X402" s="771"/>
      <c r="Y402" s="771"/>
      <c r="Z402" s="771"/>
      <c r="AA402" s="771"/>
      <c r="AB402" s="771"/>
      <c r="AC402" s="771"/>
      <c r="AD402" s="771"/>
      <c r="AE402" s="771"/>
      <c r="AF402" s="771"/>
      <c r="AG402" s="771"/>
      <c r="AH402" s="771"/>
      <c r="AI402" s="771"/>
      <c r="AJ402" s="771"/>
      <c r="AK402" s="771"/>
      <c r="AL402" s="771"/>
      <c r="AM402" s="771"/>
      <c r="AN402" s="771"/>
      <c r="AO402" s="771"/>
      <c r="AP402" s="772"/>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row>
    <row r="403" spans="1:82" s="11" customFormat="1" ht="12" customHeight="1" x14ac:dyDescent="0.15">
      <c r="A403" s="10"/>
      <c r="B403" s="10"/>
      <c r="C403" s="10"/>
      <c r="D403" s="10"/>
      <c r="E403" s="167"/>
      <c r="F403" s="155"/>
      <c r="G403" s="155"/>
      <c r="H403" s="155"/>
      <c r="I403" s="155"/>
      <c r="J403" s="155"/>
      <c r="K403" s="155"/>
      <c r="L403" s="155"/>
      <c r="M403" s="168"/>
      <c r="N403" s="770"/>
      <c r="O403" s="771"/>
      <c r="P403" s="771"/>
      <c r="Q403" s="771"/>
      <c r="R403" s="771"/>
      <c r="S403" s="771"/>
      <c r="T403" s="771"/>
      <c r="U403" s="771"/>
      <c r="V403" s="771"/>
      <c r="W403" s="771"/>
      <c r="X403" s="771"/>
      <c r="Y403" s="771"/>
      <c r="Z403" s="771"/>
      <c r="AA403" s="771"/>
      <c r="AB403" s="771"/>
      <c r="AC403" s="771"/>
      <c r="AD403" s="771"/>
      <c r="AE403" s="771"/>
      <c r="AF403" s="771"/>
      <c r="AG403" s="771"/>
      <c r="AH403" s="771"/>
      <c r="AI403" s="771"/>
      <c r="AJ403" s="771"/>
      <c r="AK403" s="771"/>
      <c r="AL403" s="771"/>
      <c r="AM403" s="771"/>
      <c r="AN403" s="771"/>
      <c r="AO403" s="771"/>
      <c r="AP403" s="772"/>
      <c r="AQ403" s="10"/>
      <c r="AR403" s="10"/>
      <c r="AS403" s="2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row>
    <row r="404" spans="1:82" s="11" customFormat="1" ht="12" customHeight="1" x14ac:dyDescent="0.15">
      <c r="A404" s="10"/>
      <c r="B404" s="10"/>
      <c r="C404" s="10"/>
      <c r="D404" s="10"/>
      <c r="E404" s="167"/>
      <c r="F404" s="155"/>
      <c r="G404" s="155"/>
      <c r="H404" s="155"/>
      <c r="I404" s="155"/>
      <c r="J404" s="155"/>
      <c r="K404" s="155"/>
      <c r="L404" s="155"/>
      <c r="M404" s="168"/>
      <c r="N404" s="770"/>
      <c r="O404" s="771"/>
      <c r="P404" s="771"/>
      <c r="Q404" s="771"/>
      <c r="R404" s="771"/>
      <c r="S404" s="771"/>
      <c r="T404" s="771"/>
      <c r="U404" s="771"/>
      <c r="V404" s="771"/>
      <c r="W404" s="771"/>
      <c r="X404" s="771"/>
      <c r="Y404" s="771"/>
      <c r="Z404" s="771"/>
      <c r="AA404" s="771"/>
      <c r="AB404" s="771"/>
      <c r="AC404" s="771"/>
      <c r="AD404" s="771"/>
      <c r="AE404" s="771"/>
      <c r="AF404" s="771"/>
      <c r="AG404" s="771"/>
      <c r="AH404" s="771"/>
      <c r="AI404" s="771"/>
      <c r="AJ404" s="771"/>
      <c r="AK404" s="771"/>
      <c r="AL404" s="771"/>
      <c r="AM404" s="771"/>
      <c r="AN404" s="771"/>
      <c r="AO404" s="771"/>
      <c r="AP404" s="772"/>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row>
    <row r="405" spans="1:82" s="11" customFormat="1" ht="12" customHeight="1" x14ac:dyDescent="0.15">
      <c r="A405" s="10"/>
      <c r="B405" s="10"/>
      <c r="C405" s="10"/>
      <c r="D405" s="10"/>
      <c r="E405" s="167"/>
      <c r="F405" s="155"/>
      <c r="G405" s="155"/>
      <c r="H405" s="155"/>
      <c r="I405" s="155"/>
      <c r="J405" s="155"/>
      <c r="K405" s="155"/>
      <c r="L405" s="155"/>
      <c r="M405" s="168"/>
      <c r="N405" s="770"/>
      <c r="O405" s="771"/>
      <c r="P405" s="771"/>
      <c r="Q405" s="771"/>
      <c r="R405" s="771"/>
      <c r="S405" s="771"/>
      <c r="T405" s="771"/>
      <c r="U405" s="771"/>
      <c r="V405" s="771"/>
      <c r="W405" s="771"/>
      <c r="X405" s="771"/>
      <c r="Y405" s="771"/>
      <c r="Z405" s="771"/>
      <c r="AA405" s="771"/>
      <c r="AB405" s="771"/>
      <c r="AC405" s="771"/>
      <c r="AD405" s="771"/>
      <c r="AE405" s="771"/>
      <c r="AF405" s="771"/>
      <c r="AG405" s="771"/>
      <c r="AH405" s="771"/>
      <c r="AI405" s="771"/>
      <c r="AJ405" s="771"/>
      <c r="AK405" s="771"/>
      <c r="AL405" s="771"/>
      <c r="AM405" s="771"/>
      <c r="AN405" s="771"/>
      <c r="AO405" s="771"/>
      <c r="AP405" s="772"/>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row>
    <row r="406" spans="1:82" s="11" customFormat="1" ht="12" customHeight="1" x14ac:dyDescent="0.15">
      <c r="A406" s="10"/>
      <c r="B406" s="10"/>
      <c r="C406" s="10"/>
      <c r="D406" s="10"/>
      <c r="E406" s="167"/>
      <c r="F406" s="155"/>
      <c r="G406" s="155"/>
      <c r="H406" s="155"/>
      <c r="I406" s="155"/>
      <c r="J406" s="155"/>
      <c r="K406" s="155"/>
      <c r="L406" s="155"/>
      <c r="M406" s="168"/>
      <c r="N406" s="770"/>
      <c r="O406" s="771"/>
      <c r="P406" s="771"/>
      <c r="Q406" s="771"/>
      <c r="R406" s="771"/>
      <c r="S406" s="771"/>
      <c r="T406" s="771"/>
      <c r="U406" s="771"/>
      <c r="V406" s="771"/>
      <c r="W406" s="771"/>
      <c r="X406" s="771"/>
      <c r="Y406" s="771"/>
      <c r="Z406" s="771"/>
      <c r="AA406" s="771"/>
      <c r="AB406" s="771"/>
      <c r="AC406" s="771"/>
      <c r="AD406" s="771"/>
      <c r="AE406" s="771"/>
      <c r="AF406" s="771"/>
      <c r="AG406" s="771"/>
      <c r="AH406" s="771"/>
      <c r="AI406" s="771"/>
      <c r="AJ406" s="771"/>
      <c r="AK406" s="771"/>
      <c r="AL406" s="771"/>
      <c r="AM406" s="771"/>
      <c r="AN406" s="771"/>
      <c r="AO406" s="771"/>
      <c r="AP406" s="772"/>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row>
    <row r="407" spans="1:82" s="11" customFormat="1" ht="12" customHeight="1" x14ac:dyDescent="0.15">
      <c r="A407" s="10"/>
      <c r="B407" s="10"/>
      <c r="C407" s="10"/>
      <c r="D407" s="10"/>
      <c r="E407" s="167"/>
      <c r="F407" s="155"/>
      <c r="G407" s="155"/>
      <c r="H407" s="155"/>
      <c r="I407" s="155"/>
      <c r="J407" s="155"/>
      <c r="K407" s="155"/>
      <c r="L407" s="155"/>
      <c r="M407" s="168"/>
      <c r="N407" s="770"/>
      <c r="O407" s="771"/>
      <c r="P407" s="771"/>
      <c r="Q407" s="771"/>
      <c r="R407" s="771"/>
      <c r="S407" s="771"/>
      <c r="T407" s="771"/>
      <c r="U407" s="771"/>
      <c r="V407" s="771"/>
      <c r="W407" s="771"/>
      <c r="X407" s="771"/>
      <c r="Y407" s="771"/>
      <c r="Z407" s="771"/>
      <c r="AA407" s="771"/>
      <c r="AB407" s="771"/>
      <c r="AC407" s="771"/>
      <c r="AD407" s="771"/>
      <c r="AE407" s="771"/>
      <c r="AF407" s="771"/>
      <c r="AG407" s="771"/>
      <c r="AH407" s="771"/>
      <c r="AI407" s="771"/>
      <c r="AJ407" s="771"/>
      <c r="AK407" s="771"/>
      <c r="AL407" s="771"/>
      <c r="AM407" s="771"/>
      <c r="AN407" s="771"/>
      <c r="AO407" s="771"/>
      <c r="AP407" s="772"/>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row>
    <row r="408" spans="1:82" s="11" customFormat="1" ht="12" customHeight="1" x14ac:dyDescent="0.15">
      <c r="A408" s="10"/>
      <c r="B408" s="10"/>
      <c r="C408" s="10"/>
      <c r="D408" s="10"/>
      <c r="E408" s="167"/>
      <c r="F408" s="155"/>
      <c r="G408" s="155"/>
      <c r="H408" s="155"/>
      <c r="I408" s="155"/>
      <c r="J408" s="155"/>
      <c r="K408" s="155"/>
      <c r="L408" s="155"/>
      <c r="M408" s="168"/>
      <c r="N408" s="770"/>
      <c r="O408" s="771"/>
      <c r="P408" s="771"/>
      <c r="Q408" s="771"/>
      <c r="R408" s="771"/>
      <c r="S408" s="771"/>
      <c r="T408" s="771"/>
      <c r="U408" s="771"/>
      <c r="V408" s="771"/>
      <c r="W408" s="771"/>
      <c r="X408" s="771"/>
      <c r="Y408" s="771"/>
      <c r="Z408" s="771"/>
      <c r="AA408" s="771"/>
      <c r="AB408" s="771"/>
      <c r="AC408" s="771"/>
      <c r="AD408" s="771"/>
      <c r="AE408" s="771"/>
      <c r="AF408" s="771"/>
      <c r="AG408" s="771"/>
      <c r="AH408" s="771"/>
      <c r="AI408" s="771"/>
      <c r="AJ408" s="771"/>
      <c r="AK408" s="771"/>
      <c r="AL408" s="771"/>
      <c r="AM408" s="771"/>
      <c r="AN408" s="771"/>
      <c r="AO408" s="771"/>
      <c r="AP408" s="772"/>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row>
    <row r="409" spans="1:82" s="11" customFormat="1" ht="12" customHeight="1" x14ac:dyDescent="0.15">
      <c r="A409" s="10"/>
      <c r="B409" s="10"/>
      <c r="C409" s="10"/>
      <c r="D409" s="10"/>
      <c r="E409" s="776" t="s">
        <v>58</v>
      </c>
      <c r="F409" s="777"/>
      <c r="G409" s="777"/>
      <c r="H409" s="777"/>
      <c r="I409" s="777"/>
      <c r="J409" s="777"/>
      <c r="K409" s="777"/>
      <c r="L409" s="777"/>
      <c r="M409" s="778"/>
      <c r="N409" s="770"/>
      <c r="O409" s="771"/>
      <c r="P409" s="771"/>
      <c r="Q409" s="771"/>
      <c r="R409" s="771"/>
      <c r="S409" s="771"/>
      <c r="T409" s="771"/>
      <c r="U409" s="771"/>
      <c r="V409" s="771"/>
      <c r="W409" s="771"/>
      <c r="X409" s="771"/>
      <c r="Y409" s="771"/>
      <c r="Z409" s="771"/>
      <c r="AA409" s="771"/>
      <c r="AB409" s="771"/>
      <c r="AC409" s="771"/>
      <c r="AD409" s="771"/>
      <c r="AE409" s="771"/>
      <c r="AF409" s="771"/>
      <c r="AG409" s="771"/>
      <c r="AH409" s="771"/>
      <c r="AI409" s="771"/>
      <c r="AJ409" s="771"/>
      <c r="AK409" s="771"/>
      <c r="AL409" s="771"/>
      <c r="AM409" s="771"/>
      <c r="AN409" s="771"/>
      <c r="AO409" s="771"/>
      <c r="AP409" s="772"/>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row>
    <row r="410" spans="1:82" s="11" customFormat="1" ht="12" customHeight="1" x14ac:dyDescent="0.15">
      <c r="A410" s="10"/>
      <c r="B410" s="10"/>
      <c r="C410" s="10"/>
      <c r="D410" s="10"/>
      <c r="E410" s="776" t="s">
        <v>60</v>
      </c>
      <c r="F410" s="777"/>
      <c r="G410" s="777"/>
      <c r="H410" s="777"/>
      <c r="I410" s="777"/>
      <c r="J410" s="777"/>
      <c r="K410" s="777"/>
      <c r="L410" s="777"/>
      <c r="M410" s="778"/>
      <c r="N410" s="770"/>
      <c r="O410" s="771"/>
      <c r="P410" s="771"/>
      <c r="Q410" s="771"/>
      <c r="R410" s="771"/>
      <c r="S410" s="771"/>
      <c r="T410" s="771"/>
      <c r="U410" s="771"/>
      <c r="V410" s="771"/>
      <c r="W410" s="771"/>
      <c r="X410" s="771"/>
      <c r="Y410" s="771"/>
      <c r="Z410" s="771"/>
      <c r="AA410" s="771"/>
      <c r="AB410" s="771"/>
      <c r="AC410" s="771"/>
      <c r="AD410" s="771"/>
      <c r="AE410" s="771"/>
      <c r="AF410" s="771"/>
      <c r="AG410" s="771"/>
      <c r="AH410" s="771"/>
      <c r="AI410" s="771"/>
      <c r="AJ410" s="771"/>
      <c r="AK410" s="771"/>
      <c r="AL410" s="771"/>
      <c r="AM410" s="771"/>
      <c r="AN410" s="771"/>
      <c r="AO410" s="771"/>
      <c r="AP410" s="772"/>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row>
    <row r="411" spans="1:82" s="11" customFormat="1" ht="12" customHeight="1" x14ac:dyDescent="0.15">
      <c r="A411" s="10"/>
      <c r="B411" s="10"/>
      <c r="C411" s="10"/>
      <c r="D411" s="10"/>
      <c r="E411" s="167" t="s">
        <v>36</v>
      </c>
      <c r="F411" s="769"/>
      <c r="G411" s="769"/>
      <c r="H411" s="769"/>
      <c r="I411" s="769"/>
      <c r="J411" s="769"/>
      <c r="K411" s="769"/>
      <c r="L411" s="769"/>
      <c r="M411" s="163" t="s">
        <v>37</v>
      </c>
      <c r="N411" s="770"/>
      <c r="O411" s="771"/>
      <c r="P411" s="771"/>
      <c r="Q411" s="771"/>
      <c r="R411" s="771"/>
      <c r="S411" s="771"/>
      <c r="T411" s="771"/>
      <c r="U411" s="771"/>
      <c r="V411" s="771"/>
      <c r="W411" s="771"/>
      <c r="X411" s="771"/>
      <c r="Y411" s="771"/>
      <c r="Z411" s="771"/>
      <c r="AA411" s="771"/>
      <c r="AB411" s="771"/>
      <c r="AC411" s="771"/>
      <c r="AD411" s="771"/>
      <c r="AE411" s="771"/>
      <c r="AF411" s="771"/>
      <c r="AG411" s="771"/>
      <c r="AH411" s="771"/>
      <c r="AI411" s="771"/>
      <c r="AJ411" s="771"/>
      <c r="AK411" s="771"/>
      <c r="AL411" s="771"/>
      <c r="AM411" s="771"/>
      <c r="AN411" s="771"/>
      <c r="AO411" s="771"/>
      <c r="AP411" s="772"/>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row>
    <row r="412" spans="1:82" s="11" customFormat="1" ht="12" customHeight="1" x14ac:dyDescent="0.15">
      <c r="A412" s="10"/>
      <c r="B412" s="10"/>
      <c r="C412" s="10"/>
      <c r="D412" s="10"/>
      <c r="E412" s="167"/>
      <c r="F412" s="155"/>
      <c r="G412" s="155"/>
      <c r="H412" s="155"/>
      <c r="I412" s="155"/>
      <c r="J412" s="155"/>
      <c r="K412" s="155"/>
      <c r="L412" s="155"/>
      <c r="M412" s="168"/>
      <c r="N412" s="770"/>
      <c r="O412" s="771"/>
      <c r="P412" s="771"/>
      <c r="Q412" s="771"/>
      <c r="R412" s="771"/>
      <c r="S412" s="771"/>
      <c r="T412" s="771"/>
      <c r="U412" s="771"/>
      <c r="V412" s="771"/>
      <c r="W412" s="771"/>
      <c r="X412" s="771"/>
      <c r="Y412" s="771"/>
      <c r="Z412" s="771"/>
      <c r="AA412" s="771"/>
      <c r="AB412" s="771"/>
      <c r="AC412" s="771"/>
      <c r="AD412" s="771"/>
      <c r="AE412" s="771"/>
      <c r="AF412" s="771"/>
      <c r="AG412" s="771"/>
      <c r="AH412" s="771"/>
      <c r="AI412" s="771"/>
      <c r="AJ412" s="771"/>
      <c r="AK412" s="771"/>
      <c r="AL412" s="771"/>
      <c r="AM412" s="771"/>
      <c r="AN412" s="771"/>
      <c r="AO412" s="771"/>
      <c r="AP412" s="772"/>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row>
    <row r="413" spans="1:82" s="11" customFormat="1" ht="12" customHeight="1" x14ac:dyDescent="0.15">
      <c r="A413" s="10"/>
      <c r="B413" s="10"/>
      <c r="C413" s="10"/>
      <c r="D413" s="10"/>
      <c r="E413" s="167"/>
      <c r="F413" s="155"/>
      <c r="G413" s="155"/>
      <c r="H413" s="169"/>
      <c r="I413" s="169"/>
      <c r="J413" s="169"/>
      <c r="K413" s="169"/>
      <c r="L413" s="169"/>
      <c r="M413" s="163"/>
      <c r="N413" s="770"/>
      <c r="O413" s="771"/>
      <c r="P413" s="771"/>
      <c r="Q413" s="771"/>
      <c r="R413" s="771"/>
      <c r="S413" s="771"/>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2"/>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row>
    <row r="414" spans="1:82" s="11" customFormat="1" ht="12" customHeight="1" x14ac:dyDescent="0.15">
      <c r="A414" s="10"/>
      <c r="B414" s="10"/>
      <c r="C414" s="10"/>
      <c r="D414" s="10"/>
      <c r="E414" s="167"/>
      <c r="F414" s="155"/>
      <c r="G414" s="155"/>
      <c r="H414" s="155"/>
      <c r="I414" s="155"/>
      <c r="J414" s="155"/>
      <c r="K414" s="155"/>
      <c r="L414" s="155"/>
      <c r="M414" s="168"/>
      <c r="N414" s="770"/>
      <c r="O414" s="771"/>
      <c r="P414" s="771"/>
      <c r="Q414" s="771"/>
      <c r="R414" s="771"/>
      <c r="S414" s="771"/>
      <c r="T414" s="771"/>
      <c r="U414" s="771"/>
      <c r="V414" s="771"/>
      <c r="W414" s="771"/>
      <c r="X414" s="771"/>
      <c r="Y414" s="771"/>
      <c r="Z414" s="771"/>
      <c r="AA414" s="771"/>
      <c r="AB414" s="771"/>
      <c r="AC414" s="771"/>
      <c r="AD414" s="771"/>
      <c r="AE414" s="771"/>
      <c r="AF414" s="771"/>
      <c r="AG414" s="771"/>
      <c r="AH414" s="771"/>
      <c r="AI414" s="771"/>
      <c r="AJ414" s="771"/>
      <c r="AK414" s="771"/>
      <c r="AL414" s="771"/>
      <c r="AM414" s="771"/>
      <c r="AN414" s="771"/>
      <c r="AO414" s="771"/>
      <c r="AP414" s="772"/>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row>
    <row r="415" spans="1:82" s="11" customFormat="1" ht="12" customHeight="1" x14ac:dyDescent="0.15">
      <c r="A415" s="10"/>
      <c r="B415" s="10"/>
      <c r="C415" s="10"/>
      <c r="D415" s="10"/>
      <c r="E415" s="167"/>
      <c r="F415" s="155"/>
      <c r="G415" s="155"/>
      <c r="H415" s="155"/>
      <c r="I415" s="155"/>
      <c r="J415" s="155"/>
      <c r="K415" s="155"/>
      <c r="L415" s="155"/>
      <c r="M415" s="168"/>
      <c r="N415" s="770"/>
      <c r="O415" s="771"/>
      <c r="P415" s="771"/>
      <c r="Q415" s="771"/>
      <c r="R415" s="771"/>
      <c r="S415" s="771"/>
      <c r="T415" s="771"/>
      <c r="U415" s="771"/>
      <c r="V415" s="771"/>
      <c r="W415" s="771"/>
      <c r="X415" s="771"/>
      <c r="Y415" s="771"/>
      <c r="Z415" s="771"/>
      <c r="AA415" s="771"/>
      <c r="AB415" s="771"/>
      <c r="AC415" s="771"/>
      <c r="AD415" s="771"/>
      <c r="AE415" s="771"/>
      <c r="AF415" s="771"/>
      <c r="AG415" s="771"/>
      <c r="AH415" s="771"/>
      <c r="AI415" s="771"/>
      <c r="AJ415" s="771"/>
      <c r="AK415" s="771"/>
      <c r="AL415" s="771"/>
      <c r="AM415" s="771"/>
      <c r="AN415" s="771"/>
      <c r="AO415" s="771"/>
      <c r="AP415" s="772"/>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row>
    <row r="416" spans="1:82" s="11" customFormat="1" ht="12" customHeight="1" x14ac:dyDescent="0.15">
      <c r="A416" s="10"/>
      <c r="B416" s="10"/>
      <c r="C416" s="10"/>
      <c r="D416" s="10"/>
      <c r="E416" s="167"/>
      <c r="F416" s="155"/>
      <c r="G416" s="155"/>
      <c r="H416" s="155"/>
      <c r="I416" s="155"/>
      <c r="J416" s="155"/>
      <c r="K416" s="155"/>
      <c r="L416" s="155"/>
      <c r="M416" s="168"/>
      <c r="N416" s="770"/>
      <c r="O416" s="771"/>
      <c r="P416" s="771"/>
      <c r="Q416" s="771"/>
      <c r="R416" s="771"/>
      <c r="S416" s="771"/>
      <c r="T416" s="771"/>
      <c r="U416" s="771"/>
      <c r="V416" s="771"/>
      <c r="W416" s="771"/>
      <c r="X416" s="771"/>
      <c r="Y416" s="771"/>
      <c r="Z416" s="771"/>
      <c r="AA416" s="771"/>
      <c r="AB416" s="771"/>
      <c r="AC416" s="771"/>
      <c r="AD416" s="771"/>
      <c r="AE416" s="771"/>
      <c r="AF416" s="771"/>
      <c r="AG416" s="771"/>
      <c r="AH416" s="771"/>
      <c r="AI416" s="771"/>
      <c r="AJ416" s="771"/>
      <c r="AK416" s="771"/>
      <c r="AL416" s="771"/>
      <c r="AM416" s="771"/>
      <c r="AN416" s="771"/>
      <c r="AO416" s="771"/>
      <c r="AP416" s="772"/>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row>
    <row r="417" spans="1:82" s="11" customFormat="1" ht="12" customHeight="1" x14ac:dyDescent="0.15">
      <c r="A417" s="10"/>
      <c r="B417" s="10"/>
      <c r="C417" s="10"/>
      <c r="D417" s="10"/>
      <c r="E417" s="167"/>
      <c r="F417" s="155"/>
      <c r="G417" s="155"/>
      <c r="H417" s="155"/>
      <c r="I417" s="155"/>
      <c r="J417" s="155"/>
      <c r="K417" s="155"/>
      <c r="L417" s="155"/>
      <c r="M417" s="168"/>
      <c r="N417" s="770"/>
      <c r="O417" s="771"/>
      <c r="P417" s="771"/>
      <c r="Q417" s="771"/>
      <c r="R417" s="771"/>
      <c r="S417" s="771"/>
      <c r="T417" s="771"/>
      <c r="U417" s="771"/>
      <c r="V417" s="771"/>
      <c r="W417" s="771"/>
      <c r="X417" s="771"/>
      <c r="Y417" s="771"/>
      <c r="Z417" s="771"/>
      <c r="AA417" s="771"/>
      <c r="AB417" s="771"/>
      <c r="AC417" s="771"/>
      <c r="AD417" s="771"/>
      <c r="AE417" s="771"/>
      <c r="AF417" s="771"/>
      <c r="AG417" s="771"/>
      <c r="AH417" s="771"/>
      <c r="AI417" s="771"/>
      <c r="AJ417" s="771"/>
      <c r="AK417" s="771"/>
      <c r="AL417" s="771"/>
      <c r="AM417" s="771"/>
      <c r="AN417" s="771"/>
      <c r="AO417" s="771"/>
      <c r="AP417" s="772"/>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row>
    <row r="418" spans="1:82" s="11" customFormat="1" ht="12" customHeight="1" x14ac:dyDescent="0.15">
      <c r="A418" s="10"/>
      <c r="B418" s="10"/>
      <c r="C418" s="10"/>
      <c r="D418" s="10"/>
      <c r="E418" s="167"/>
      <c r="F418" s="155"/>
      <c r="G418" s="155"/>
      <c r="H418" s="155"/>
      <c r="I418" s="155"/>
      <c r="J418" s="155"/>
      <c r="K418" s="155"/>
      <c r="L418" s="155"/>
      <c r="M418" s="168"/>
      <c r="N418" s="770"/>
      <c r="O418" s="771"/>
      <c r="P418" s="771"/>
      <c r="Q418" s="771"/>
      <c r="R418" s="771"/>
      <c r="S418" s="771"/>
      <c r="T418" s="771"/>
      <c r="U418" s="771"/>
      <c r="V418" s="771"/>
      <c r="W418" s="771"/>
      <c r="X418" s="771"/>
      <c r="Y418" s="771"/>
      <c r="Z418" s="771"/>
      <c r="AA418" s="771"/>
      <c r="AB418" s="771"/>
      <c r="AC418" s="771"/>
      <c r="AD418" s="771"/>
      <c r="AE418" s="771"/>
      <c r="AF418" s="771"/>
      <c r="AG418" s="771"/>
      <c r="AH418" s="771"/>
      <c r="AI418" s="771"/>
      <c r="AJ418" s="771"/>
      <c r="AK418" s="771"/>
      <c r="AL418" s="771"/>
      <c r="AM418" s="771"/>
      <c r="AN418" s="771"/>
      <c r="AO418" s="771"/>
      <c r="AP418" s="772"/>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row>
    <row r="419" spans="1:82" s="11" customFormat="1" ht="12" customHeight="1" x14ac:dyDescent="0.15">
      <c r="A419" s="10"/>
      <c r="B419" s="10"/>
      <c r="C419" s="10"/>
      <c r="D419" s="10"/>
      <c r="E419" s="167"/>
      <c r="F419" s="155"/>
      <c r="G419" s="155"/>
      <c r="H419" s="155"/>
      <c r="I419" s="155"/>
      <c r="J419" s="155"/>
      <c r="K419" s="155"/>
      <c r="L419" s="155"/>
      <c r="M419" s="168"/>
      <c r="N419" s="770"/>
      <c r="O419" s="771"/>
      <c r="P419" s="771"/>
      <c r="Q419" s="771"/>
      <c r="R419" s="771"/>
      <c r="S419" s="771"/>
      <c r="T419" s="771"/>
      <c r="U419" s="771"/>
      <c r="V419" s="771"/>
      <c r="W419" s="771"/>
      <c r="X419" s="771"/>
      <c r="Y419" s="771"/>
      <c r="Z419" s="771"/>
      <c r="AA419" s="771"/>
      <c r="AB419" s="771"/>
      <c r="AC419" s="771"/>
      <c r="AD419" s="771"/>
      <c r="AE419" s="771"/>
      <c r="AF419" s="771"/>
      <c r="AG419" s="771"/>
      <c r="AH419" s="771"/>
      <c r="AI419" s="771"/>
      <c r="AJ419" s="771"/>
      <c r="AK419" s="771"/>
      <c r="AL419" s="771"/>
      <c r="AM419" s="771"/>
      <c r="AN419" s="771"/>
      <c r="AO419" s="771"/>
      <c r="AP419" s="772"/>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row>
    <row r="420" spans="1:82" s="11" customFormat="1" ht="12" customHeight="1" x14ac:dyDescent="0.15">
      <c r="A420" s="10"/>
      <c r="B420" s="10"/>
      <c r="C420" s="10"/>
      <c r="D420" s="10"/>
      <c r="E420" s="167"/>
      <c r="F420" s="155"/>
      <c r="G420" s="155"/>
      <c r="H420" s="155"/>
      <c r="I420" s="155"/>
      <c r="J420" s="155"/>
      <c r="K420" s="155"/>
      <c r="L420" s="155"/>
      <c r="M420" s="168"/>
      <c r="N420" s="770"/>
      <c r="O420" s="771"/>
      <c r="P420" s="771"/>
      <c r="Q420" s="771"/>
      <c r="R420" s="771"/>
      <c r="S420" s="771"/>
      <c r="T420" s="771"/>
      <c r="U420" s="771"/>
      <c r="V420" s="771"/>
      <c r="W420" s="771"/>
      <c r="X420" s="771"/>
      <c r="Y420" s="771"/>
      <c r="Z420" s="771"/>
      <c r="AA420" s="771"/>
      <c r="AB420" s="771"/>
      <c r="AC420" s="771"/>
      <c r="AD420" s="771"/>
      <c r="AE420" s="771"/>
      <c r="AF420" s="771"/>
      <c r="AG420" s="771"/>
      <c r="AH420" s="771"/>
      <c r="AI420" s="771"/>
      <c r="AJ420" s="771"/>
      <c r="AK420" s="771"/>
      <c r="AL420" s="771"/>
      <c r="AM420" s="771"/>
      <c r="AN420" s="771"/>
      <c r="AO420" s="771"/>
      <c r="AP420" s="772"/>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row>
    <row r="421" spans="1:82" s="11" customFormat="1" ht="12" customHeight="1" x14ac:dyDescent="0.15">
      <c r="A421" s="10"/>
      <c r="B421" s="10"/>
      <c r="C421" s="10"/>
      <c r="D421" s="10"/>
      <c r="E421" s="170"/>
      <c r="F421" s="171"/>
      <c r="G421" s="171"/>
      <c r="H421" s="171"/>
      <c r="I421" s="171"/>
      <c r="J421" s="171"/>
      <c r="K421" s="171"/>
      <c r="L421" s="171"/>
      <c r="M421" s="172"/>
      <c r="N421" s="801"/>
      <c r="O421" s="802"/>
      <c r="P421" s="802"/>
      <c r="Q421" s="802"/>
      <c r="R421" s="802"/>
      <c r="S421" s="802"/>
      <c r="T421" s="802"/>
      <c r="U421" s="802"/>
      <c r="V421" s="802"/>
      <c r="W421" s="802"/>
      <c r="X421" s="802"/>
      <c r="Y421" s="802"/>
      <c r="Z421" s="802"/>
      <c r="AA421" s="802"/>
      <c r="AB421" s="802"/>
      <c r="AC421" s="802"/>
      <c r="AD421" s="802"/>
      <c r="AE421" s="802"/>
      <c r="AF421" s="802"/>
      <c r="AG421" s="802"/>
      <c r="AH421" s="802"/>
      <c r="AI421" s="802"/>
      <c r="AJ421" s="802"/>
      <c r="AK421" s="802"/>
      <c r="AL421" s="802"/>
      <c r="AM421" s="802"/>
      <c r="AN421" s="802"/>
      <c r="AO421" s="802"/>
      <c r="AP421" s="803"/>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row>
    <row r="422" spans="1:82" s="11" customFormat="1" ht="12" customHeight="1" x14ac:dyDescent="0.15">
      <c r="A422" s="10"/>
      <c r="B422" s="10"/>
      <c r="C422" s="10"/>
      <c r="D422" s="10"/>
      <c r="E422" s="167"/>
      <c r="F422" s="155"/>
      <c r="G422" s="155"/>
      <c r="H422" s="155"/>
      <c r="I422" s="155"/>
      <c r="J422" s="155"/>
      <c r="K422" s="155"/>
      <c r="L422" s="155"/>
      <c r="M422" s="168"/>
      <c r="N422" s="770" t="s">
        <v>4</v>
      </c>
      <c r="O422" s="771"/>
      <c r="P422" s="771"/>
      <c r="Q422" s="771"/>
      <c r="R422" s="771"/>
      <c r="S422" s="771"/>
      <c r="T422" s="771"/>
      <c r="U422" s="771"/>
      <c r="V422" s="771"/>
      <c r="W422" s="771"/>
      <c r="X422" s="771"/>
      <c r="Y422" s="771"/>
      <c r="Z422" s="771"/>
      <c r="AA422" s="771"/>
      <c r="AB422" s="771"/>
      <c r="AC422" s="771"/>
      <c r="AD422" s="771"/>
      <c r="AE422" s="771"/>
      <c r="AF422" s="771"/>
      <c r="AG422" s="771"/>
      <c r="AH422" s="771"/>
      <c r="AI422" s="771"/>
      <c r="AJ422" s="771"/>
      <c r="AK422" s="771"/>
      <c r="AL422" s="771"/>
      <c r="AM422" s="771"/>
      <c r="AN422" s="771"/>
      <c r="AO422" s="771"/>
      <c r="AP422" s="772"/>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row>
    <row r="423" spans="1:82" s="11" customFormat="1" ht="12" customHeight="1" x14ac:dyDescent="0.15">
      <c r="A423" s="10"/>
      <c r="B423" s="10"/>
      <c r="C423" s="10"/>
      <c r="D423" s="10"/>
      <c r="E423" s="167"/>
      <c r="F423" s="155"/>
      <c r="G423" s="155"/>
      <c r="H423" s="155"/>
      <c r="I423" s="155"/>
      <c r="J423" s="155"/>
      <c r="K423" s="155"/>
      <c r="L423" s="155"/>
      <c r="M423" s="168"/>
      <c r="N423" s="770"/>
      <c r="O423" s="771"/>
      <c r="P423" s="771"/>
      <c r="Q423" s="771"/>
      <c r="R423" s="771"/>
      <c r="S423" s="771"/>
      <c r="T423" s="771"/>
      <c r="U423" s="771"/>
      <c r="V423" s="771"/>
      <c r="W423" s="771"/>
      <c r="X423" s="771"/>
      <c r="Y423" s="771"/>
      <c r="Z423" s="771"/>
      <c r="AA423" s="771"/>
      <c r="AB423" s="771"/>
      <c r="AC423" s="771"/>
      <c r="AD423" s="771"/>
      <c r="AE423" s="771"/>
      <c r="AF423" s="771"/>
      <c r="AG423" s="771"/>
      <c r="AH423" s="771"/>
      <c r="AI423" s="771"/>
      <c r="AJ423" s="771"/>
      <c r="AK423" s="771"/>
      <c r="AL423" s="771"/>
      <c r="AM423" s="771"/>
      <c r="AN423" s="771"/>
      <c r="AO423" s="771"/>
      <c r="AP423" s="772"/>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row>
    <row r="424" spans="1:82" s="11" customFormat="1" ht="12" customHeight="1" x14ac:dyDescent="0.15">
      <c r="A424" s="10"/>
      <c r="B424" s="10"/>
      <c r="C424" s="10"/>
      <c r="D424" s="10"/>
      <c r="E424" s="167"/>
      <c r="F424" s="155"/>
      <c r="G424" s="155"/>
      <c r="H424" s="155"/>
      <c r="I424" s="155"/>
      <c r="J424" s="155"/>
      <c r="K424" s="155"/>
      <c r="L424" s="155"/>
      <c r="M424" s="168"/>
      <c r="N424" s="770"/>
      <c r="O424" s="771"/>
      <c r="P424" s="771"/>
      <c r="Q424" s="771"/>
      <c r="R424" s="771"/>
      <c r="S424" s="771"/>
      <c r="T424" s="771"/>
      <c r="U424" s="771"/>
      <c r="V424" s="771"/>
      <c r="W424" s="771"/>
      <c r="X424" s="771"/>
      <c r="Y424" s="771"/>
      <c r="Z424" s="771"/>
      <c r="AA424" s="771"/>
      <c r="AB424" s="771"/>
      <c r="AC424" s="771"/>
      <c r="AD424" s="771"/>
      <c r="AE424" s="771"/>
      <c r="AF424" s="771"/>
      <c r="AG424" s="771"/>
      <c r="AH424" s="771"/>
      <c r="AI424" s="771"/>
      <c r="AJ424" s="771"/>
      <c r="AK424" s="771"/>
      <c r="AL424" s="771"/>
      <c r="AM424" s="771"/>
      <c r="AN424" s="771"/>
      <c r="AO424" s="771"/>
      <c r="AP424" s="772"/>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row>
    <row r="425" spans="1:82" s="11" customFormat="1" ht="12" customHeight="1" x14ac:dyDescent="0.15">
      <c r="A425" s="10"/>
      <c r="B425" s="10"/>
      <c r="C425" s="10"/>
      <c r="D425" s="10"/>
      <c r="E425" s="167"/>
      <c r="F425" s="155"/>
      <c r="G425" s="155"/>
      <c r="H425" s="155"/>
      <c r="I425" s="155"/>
      <c r="J425" s="155"/>
      <c r="K425" s="155"/>
      <c r="L425" s="155"/>
      <c r="M425" s="168"/>
      <c r="N425" s="770"/>
      <c r="O425" s="771"/>
      <c r="P425" s="771"/>
      <c r="Q425" s="771"/>
      <c r="R425" s="771"/>
      <c r="S425" s="771"/>
      <c r="T425" s="771"/>
      <c r="U425" s="771"/>
      <c r="V425" s="771"/>
      <c r="W425" s="771"/>
      <c r="X425" s="771"/>
      <c r="Y425" s="771"/>
      <c r="Z425" s="771"/>
      <c r="AA425" s="771"/>
      <c r="AB425" s="771"/>
      <c r="AC425" s="771"/>
      <c r="AD425" s="771"/>
      <c r="AE425" s="771"/>
      <c r="AF425" s="771"/>
      <c r="AG425" s="771"/>
      <c r="AH425" s="771"/>
      <c r="AI425" s="771"/>
      <c r="AJ425" s="771"/>
      <c r="AK425" s="771"/>
      <c r="AL425" s="771"/>
      <c r="AM425" s="771"/>
      <c r="AN425" s="771"/>
      <c r="AO425" s="771"/>
      <c r="AP425" s="772"/>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row>
    <row r="426" spans="1:82" s="11" customFormat="1" ht="12" customHeight="1" x14ac:dyDescent="0.15">
      <c r="A426" s="10"/>
      <c r="B426" s="10"/>
      <c r="C426" s="10"/>
      <c r="D426" s="10"/>
      <c r="E426" s="167"/>
      <c r="F426" s="155"/>
      <c r="G426" s="155"/>
      <c r="H426" s="155"/>
      <c r="I426" s="155"/>
      <c r="J426" s="155"/>
      <c r="K426" s="155"/>
      <c r="L426" s="155"/>
      <c r="M426" s="168"/>
      <c r="N426" s="770"/>
      <c r="O426" s="771"/>
      <c r="P426" s="771"/>
      <c r="Q426" s="771"/>
      <c r="R426" s="771"/>
      <c r="S426" s="771"/>
      <c r="T426" s="771"/>
      <c r="U426" s="771"/>
      <c r="V426" s="771"/>
      <c r="W426" s="771"/>
      <c r="X426" s="771"/>
      <c r="Y426" s="771"/>
      <c r="Z426" s="771"/>
      <c r="AA426" s="771"/>
      <c r="AB426" s="771"/>
      <c r="AC426" s="771"/>
      <c r="AD426" s="771"/>
      <c r="AE426" s="771"/>
      <c r="AF426" s="771"/>
      <c r="AG426" s="771"/>
      <c r="AH426" s="771"/>
      <c r="AI426" s="771"/>
      <c r="AJ426" s="771"/>
      <c r="AK426" s="771"/>
      <c r="AL426" s="771"/>
      <c r="AM426" s="771"/>
      <c r="AN426" s="771"/>
      <c r="AO426" s="771"/>
      <c r="AP426" s="772"/>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row>
    <row r="427" spans="1:82" s="11" customFormat="1" ht="12" customHeight="1" x14ac:dyDescent="0.15">
      <c r="A427" s="10"/>
      <c r="B427" s="10"/>
      <c r="C427" s="10"/>
      <c r="D427" s="10"/>
      <c r="E427" s="167"/>
      <c r="F427" s="155"/>
      <c r="G427" s="155"/>
      <c r="H427" s="155"/>
      <c r="I427" s="155"/>
      <c r="J427" s="155"/>
      <c r="K427" s="155"/>
      <c r="L427" s="155"/>
      <c r="M427" s="168"/>
      <c r="N427" s="770"/>
      <c r="O427" s="771"/>
      <c r="P427" s="771"/>
      <c r="Q427" s="771"/>
      <c r="R427" s="771"/>
      <c r="S427" s="771"/>
      <c r="T427" s="771"/>
      <c r="U427" s="771"/>
      <c r="V427" s="771"/>
      <c r="W427" s="771"/>
      <c r="X427" s="771"/>
      <c r="Y427" s="771"/>
      <c r="Z427" s="771"/>
      <c r="AA427" s="771"/>
      <c r="AB427" s="771"/>
      <c r="AC427" s="771"/>
      <c r="AD427" s="771"/>
      <c r="AE427" s="771"/>
      <c r="AF427" s="771"/>
      <c r="AG427" s="771"/>
      <c r="AH427" s="771"/>
      <c r="AI427" s="771"/>
      <c r="AJ427" s="771"/>
      <c r="AK427" s="771"/>
      <c r="AL427" s="771"/>
      <c r="AM427" s="771"/>
      <c r="AN427" s="771"/>
      <c r="AO427" s="771"/>
      <c r="AP427" s="772"/>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row>
    <row r="428" spans="1:82" s="11" customFormat="1" ht="12" customHeight="1" x14ac:dyDescent="0.15">
      <c r="A428" s="10"/>
      <c r="B428" s="10"/>
      <c r="C428" s="10"/>
      <c r="D428" s="10"/>
      <c r="E428" s="167"/>
      <c r="F428" s="155"/>
      <c r="G428" s="155"/>
      <c r="H428" s="155"/>
      <c r="I428" s="155"/>
      <c r="J428" s="155"/>
      <c r="K428" s="155"/>
      <c r="L428" s="155"/>
      <c r="M428" s="168"/>
      <c r="N428" s="770"/>
      <c r="O428" s="771"/>
      <c r="P428" s="771"/>
      <c r="Q428" s="771"/>
      <c r="R428" s="771"/>
      <c r="S428" s="771"/>
      <c r="T428" s="771"/>
      <c r="U428" s="771"/>
      <c r="V428" s="771"/>
      <c r="W428" s="771"/>
      <c r="X428" s="771"/>
      <c r="Y428" s="771"/>
      <c r="Z428" s="771"/>
      <c r="AA428" s="771"/>
      <c r="AB428" s="771"/>
      <c r="AC428" s="771"/>
      <c r="AD428" s="771"/>
      <c r="AE428" s="771"/>
      <c r="AF428" s="771"/>
      <c r="AG428" s="771"/>
      <c r="AH428" s="771"/>
      <c r="AI428" s="771"/>
      <c r="AJ428" s="771"/>
      <c r="AK428" s="771"/>
      <c r="AL428" s="771"/>
      <c r="AM428" s="771"/>
      <c r="AN428" s="771"/>
      <c r="AO428" s="771"/>
      <c r="AP428" s="772"/>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row>
    <row r="429" spans="1:82" s="11" customFormat="1" ht="12" customHeight="1" x14ac:dyDescent="0.15">
      <c r="A429" s="10"/>
      <c r="B429" s="10"/>
      <c r="C429" s="10"/>
      <c r="D429" s="10"/>
      <c r="E429" s="167"/>
      <c r="F429" s="155"/>
      <c r="G429" s="155"/>
      <c r="H429" s="155"/>
      <c r="I429" s="155"/>
      <c r="J429" s="155"/>
      <c r="K429" s="155"/>
      <c r="L429" s="155"/>
      <c r="M429" s="168"/>
      <c r="N429" s="770"/>
      <c r="O429" s="771"/>
      <c r="P429" s="771"/>
      <c r="Q429" s="771"/>
      <c r="R429" s="771"/>
      <c r="S429" s="771"/>
      <c r="T429" s="771"/>
      <c r="U429" s="771"/>
      <c r="V429" s="771"/>
      <c r="W429" s="771"/>
      <c r="X429" s="771"/>
      <c r="Y429" s="771"/>
      <c r="Z429" s="771"/>
      <c r="AA429" s="771"/>
      <c r="AB429" s="771"/>
      <c r="AC429" s="771"/>
      <c r="AD429" s="771"/>
      <c r="AE429" s="771"/>
      <c r="AF429" s="771"/>
      <c r="AG429" s="771"/>
      <c r="AH429" s="771"/>
      <c r="AI429" s="771"/>
      <c r="AJ429" s="771"/>
      <c r="AK429" s="771"/>
      <c r="AL429" s="771"/>
      <c r="AM429" s="771"/>
      <c r="AN429" s="771"/>
      <c r="AO429" s="771"/>
      <c r="AP429" s="772"/>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row>
    <row r="430" spans="1:82" s="11" customFormat="1" ht="12" customHeight="1" x14ac:dyDescent="0.15">
      <c r="A430" s="10"/>
      <c r="B430" s="10"/>
      <c r="C430" s="10"/>
      <c r="D430" s="10"/>
      <c r="E430" s="776" t="s">
        <v>58</v>
      </c>
      <c r="F430" s="777"/>
      <c r="G430" s="777"/>
      <c r="H430" s="777"/>
      <c r="I430" s="777"/>
      <c r="J430" s="777"/>
      <c r="K430" s="777"/>
      <c r="L430" s="777"/>
      <c r="M430" s="778"/>
      <c r="N430" s="770"/>
      <c r="O430" s="771"/>
      <c r="P430" s="771"/>
      <c r="Q430" s="771"/>
      <c r="R430" s="771"/>
      <c r="S430" s="771"/>
      <c r="T430" s="771"/>
      <c r="U430" s="771"/>
      <c r="V430" s="771"/>
      <c r="W430" s="771"/>
      <c r="X430" s="771"/>
      <c r="Y430" s="771"/>
      <c r="Z430" s="771"/>
      <c r="AA430" s="771"/>
      <c r="AB430" s="771"/>
      <c r="AC430" s="771"/>
      <c r="AD430" s="771"/>
      <c r="AE430" s="771"/>
      <c r="AF430" s="771"/>
      <c r="AG430" s="771"/>
      <c r="AH430" s="771"/>
      <c r="AI430" s="771"/>
      <c r="AJ430" s="771"/>
      <c r="AK430" s="771"/>
      <c r="AL430" s="771"/>
      <c r="AM430" s="771"/>
      <c r="AN430" s="771"/>
      <c r="AO430" s="771"/>
      <c r="AP430" s="772"/>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row>
    <row r="431" spans="1:82" s="11" customFormat="1" ht="12" customHeight="1" x14ac:dyDescent="0.15">
      <c r="A431" s="10"/>
      <c r="B431" s="10"/>
      <c r="C431" s="10"/>
      <c r="D431" s="10"/>
      <c r="E431" s="776" t="s">
        <v>61</v>
      </c>
      <c r="F431" s="777"/>
      <c r="G431" s="777"/>
      <c r="H431" s="777"/>
      <c r="I431" s="777"/>
      <c r="J431" s="777"/>
      <c r="K431" s="777"/>
      <c r="L431" s="777"/>
      <c r="M431" s="778"/>
      <c r="N431" s="770"/>
      <c r="O431" s="771"/>
      <c r="P431" s="771"/>
      <c r="Q431" s="771"/>
      <c r="R431" s="771"/>
      <c r="S431" s="771"/>
      <c r="T431" s="771"/>
      <c r="U431" s="771"/>
      <c r="V431" s="771"/>
      <c r="W431" s="771"/>
      <c r="X431" s="771"/>
      <c r="Y431" s="771"/>
      <c r="Z431" s="771"/>
      <c r="AA431" s="771"/>
      <c r="AB431" s="771"/>
      <c r="AC431" s="771"/>
      <c r="AD431" s="771"/>
      <c r="AE431" s="771"/>
      <c r="AF431" s="771"/>
      <c r="AG431" s="771"/>
      <c r="AH431" s="771"/>
      <c r="AI431" s="771"/>
      <c r="AJ431" s="771"/>
      <c r="AK431" s="771"/>
      <c r="AL431" s="771"/>
      <c r="AM431" s="771"/>
      <c r="AN431" s="771"/>
      <c r="AO431" s="771"/>
      <c r="AP431" s="772"/>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row>
    <row r="432" spans="1:82" s="11" customFormat="1" ht="12" customHeight="1" x14ac:dyDescent="0.15">
      <c r="A432" s="10"/>
      <c r="B432" s="10"/>
      <c r="C432" s="10"/>
      <c r="D432" s="10"/>
      <c r="E432" s="167" t="s">
        <v>36</v>
      </c>
      <c r="F432" s="769"/>
      <c r="G432" s="769"/>
      <c r="H432" s="769"/>
      <c r="I432" s="769"/>
      <c r="J432" s="769"/>
      <c r="K432" s="769"/>
      <c r="L432" s="769"/>
      <c r="M432" s="163" t="s">
        <v>37</v>
      </c>
      <c r="N432" s="770"/>
      <c r="O432" s="771"/>
      <c r="P432" s="771"/>
      <c r="Q432" s="771"/>
      <c r="R432" s="771"/>
      <c r="S432" s="771"/>
      <c r="T432" s="771"/>
      <c r="U432" s="771"/>
      <c r="V432" s="771"/>
      <c r="W432" s="771"/>
      <c r="X432" s="771"/>
      <c r="Y432" s="771"/>
      <c r="Z432" s="771"/>
      <c r="AA432" s="771"/>
      <c r="AB432" s="771"/>
      <c r="AC432" s="771"/>
      <c r="AD432" s="771"/>
      <c r="AE432" s="771"/>
      <c r="AF432" s="771"/>
      <c r="AG432" s="771"/>
      <c r="AH432" s="771"/>
      <c r="AI432" s="771"/>
      <c r="AJ432" s="771"/>
      <c r="AK432" s="771"/>
      <c r="AL432" s="771"/>
      <c r="AM432" s="771"/>
      <c r="AN432" s="771"/>
      <c r="AO432" s="771"/>
      <c r="AP432" s="772"/>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CC432" s="10"/>
      <c r="CD432" s="10"/>
    </row>
    <row r="433" spans="1:82" s="11" customFormat="1" ht="12" customHeight="1" x14ac:dyDescent="0.15">
      <c r="A433" s="10"/>
      <c r="B433" s="10"/>
      <c r="C433" s="10"/>
      <c r="D433" s="10"/>
      <c r="E433" s="167"/>
      <c r="F433" s="155"/>
      <c r="G433" s="155"/>
      <c r="H433" s="155"/>
      <c r="I433" s="155"/>
      <c r="J433" s="155"/>
      <c r="K433" s="155"/>
      <c r="L433" s="155"/>
      <c r="M433" s="168"/>
      <c r="N433" s="770"/>
      <c r="O433" s="771"/>
      <c r="P433" s="771"/>
      <c r="Q433" s="771"/>
      <c r="R433" s="771"/>
      <c r="S433" s="771"/>
      <c r="T433" s="771"/>
      <c r="U433" s="771"/>
      <c r="V433" s="771"/>
      <c r="W433" s="771"/>
      <c r="X433" s="771"/>
      <c r="Y433" s="771"/>
      <c r="Z433" s="771"/>
      <c r="AA433" s="771"/>
      <c r="AB433" s="771"/>
      <c r="AC433" s="771"/>
      <c r="AD433" s="771"/>
      <c r="AE433" s="771"/>
      <c r="AF433" s="771"/>
      <c r="AG433" s="771"/>
      <c r="AH433" s="771"/>
      <c r="AI433" s="771"/>
      <c r="AJ433" s="771"/>
      <c r="AK433" s="771"/>
      <c r="AL433" s="771"/>
      <c r="AM433" s="771"/>
      <c r="AN433" s="771"/>
      <c r="AO433" s="771"/>
      <c r="AP433" s="772"/>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row>
    <row r="434" spans="1:82" s="11" customFormat="1" ht="12" customHeight="1" x14ac:dyDescent="0.15">
      <c r="A434" s="10"/>
      <c r="B434" s="10"/>
      <c r="C434" s="10"/>
      <c r="D434" s="10"/>
      <c r="E434" s="167"/>
      <c r="F434" s="155"/>
      <c r="G434" s="155"/>
      <c r="H434" s="169"/>
      <c r="I434" s="169"/>
      <c r="J434" s="169"/>
      <c r="K434" s="169"/>
      <c r="L434" s="169"/>
      <c r="M434" s="163"/>
      <c r="N434" s="770"/>
      <c r="O434" s="771"/>
      <c r="P434" s="771"/>
      <c r="Q434" s="771"/>
      <c r="R434" s="771"/>
      <c r="S434" s="771"/>
      <c r="T434" s="771"/>
      <c r="U434" s="771"/>
      <c r="V434" s="771"/>
      <c r="W434" s="771"/>
      <c r="X434" s="771"/>
      <c r="Y434" s="771"/>
      <c r="Z434" s="771"/>
      <c r="AA434" s="771"/>
      <c r="AB434" s="771"/>
      <c r="AC434" s="771"/>
      <c r="AD434" s="771"/>
      <c r="AE434" s="771"/>
      <c r="AF434" s="771"/>
      <c r="AG434" s="771"/>
      <c r="AH434" s="771"/>
      <c r="AI434" s="771"/>
      <c r="AJ434" s="771"/>
      <c r="AK434" s="771"/>
      <c r="AL434" s="771"/>
      <c r="AM434" s="771"/>
      <c r="AN434" s="771"/>
      <c r="AO434" s="771"/>
      <c r="AP434" s="772"/>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row>
    <row r="435" spans="1:82" s="11" customFormat="1" ht="12" customHeight="1" x14ac:dyDescent="0.15">
      <c r="A435" s="10"/>
      <c r="B435" s="10"/>
      <c r="C435" s="10"/>
      <c r="D435" s="10"/>
      <c r="E435" s="167"/>
      <c r="F435" s="155"/>
      <c r="G435" s="155"/>
      <c r="H435" s="169"/>
      <c r="I435" s="169"/>
      <c r="J435" s="169"/>
      <c r="K435" s="169"/>
      <c r="L435" s="169"/>
      <c r="M435" s="163"/>
      <c r="N435" s="770"/>
      <c r="O435" s="771"/>
      <c r="P435" s="771"/>
      <c r="Q435" s="771"/>
      <c r="R435" s="771"/>
      <c r="S435" s="771"/>
      <c r="T435" s="771"/>
      <c r="U435" s="771"/>
      <c r="V435" s="771"/>
      <c r="W435" s="771"/>
      <c r="X435" s="771"/>
      <c r="Y435" s="771"/>
      <c r="Z435" s="771"/>
      <c r="AA435" s="771"/>
      <c r="AB435" s="771"/>
      <c r="AC435" s="771"/>
      <c r="AD435" s="771"/>
      <c r="AE435" s="771"/>
      <c r="AF435" s="771"/>
      <c r="AG435" s="771"/>
      <c r="AH435" s="771"/>
      <c r="AI435" s="771"/>
      <c r="AJ435" s="771"/>
      <c r="AK435" s="771"/>
      <c r="AL435" s="771"/>
      <c r="AM435" s="771"/>
      <c r="AN435" s="771"/>
      <c r="AO435" s="771"/>
      <c r="AP435" s="772"/>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row>
    <row r="436" spans="1:82" s="11" customFormat="1" ht="12" customHeight="1" x14ac:dyDescent="0.15">
      <c r="A436" s="10"/>
      <c r="B436" s="10"/>
      <c r="C436" s="10"/>
      <c r="D436" s="10"/>
      <c r="E436" s="167"/>
      <c r="F436" s="155"/>
      <c r="G436" s="155"/>
      <c r="H436" s="155"/>
      <c r="I436" s="155"/>
      <c r="J436" s="155"/>
      <c r="K436" s="155"/>
      <c r="L436" s="155"/>
      <c r="M436" s="168"/>
      <c r="N436" s="770"/>
      <c r="O436" s="771"/>
      <c r="P436" s="771"/>
      <c r="Q436" s="771"/>
      <c r="R436" s="771"/>
      <c r="S436" s="771"/>
      <c r="T436" s="771"/>
      <c r="U436" s="771"/>
      <c r="V436" s="771"/>
      <c r="W436" s="771"/>
      <c r="X436" s="771"/>
      <c r="Y436" s="771"/>
      <c r="Z436" s="771"/>
      <c r="AA436" s="771"/>
      <c r="AB436" s="771"/>
      <c r="AC436" s="771"/>
      <c r="AD436" s="771"/>
      <c r="AE436" s="771"/>
      <c r="AF436" s="771"/>
      <c r="AG436" s="771"/>
      <c r="AH436" s="771"/>
      <c r="AI436" s="771"/>
      <c r="AJ436" s="771"/>
      <c r="AK436" s="771"/>
      <c r="AL436" s="771"/>
      <c r="AM436" s="771"/>
      <c r="AN436" s="771"/>
      <c r="AO436" s="771"/>
      <c r="AP436" s="772"/>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row>
    <row r="437" spans="1:82" s="11" customFormat="1" ht="12" customHeight="1" x14ac:dyDescent="0.15">
      <c r="A437" s="10"/>
      <c r="B437" s="10"/>
      <c r="C437" s="10"/>
      <c r="D437" s="10"/>
      <c r="E437" s="167"/>
      <c r="F437" s="155"/>
      <c r="G437" s="155"/>
      <c r="H437" s="155"/>
      <c r="I437" s="155"/>
      <c r="J437" s="155"/>
      <c r="K437" s="155"/>
      <c r="L437" s="155"/>
      <c r="M437" s="168"/>
      <c r="N437" s="770"/>
      <c r="O437" s="771"/>
      <c r="P437" s="771"/>
      <c r="Q437" s="771"/>
      <c r="R437" s="771"/>
      <c r="S437" s="771"/>
      <c r="T437" s="771"/>
      <c r="U437" s="771"/>
      <c r="V437" s="771"/>
      <c r="W437" s="771"/>
      <c r="X437" s="771"/>
      <c r="Y437" s="771"/>
      <c r="Z437" s="771"/>
      <c r="AA437" s="771"/>
      <c r="AB437" s="771"/>
      <c r="AC437" s="771"/>
      <c r="AD437" s="771"/>
      <c r="AE437" s="771"/>
      <c r="AF437" s="771"/>
      <c r="AG437" s="771"/>
      <c r="AH437" s="771"/>
      <c r="AI437" s="771"/>
      <c r="AJ437" s="771"/>
      <c r="AK437" s="771"/>
      <c r="AL437" s="771"/>
      <c r="AM437" s="771"/>
      <c r="AN437" s="771"/>
      <c r="AO437" s="771"/>
      <c r="AP437" s="772"/>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row>
    <row r="438" spans="1:82" s="11" customFormat="1" ht="12" customHeight="1" x14ac:dyDescent="0.15">
      <c r="A438" s="10"/>
      <c r="B438" s="10"/>
      <c r="C438" s="10"/>
      <c r="D438" s="10"/>
      <c r="E438" s="167"/>
      <c r="F438" s="155"/>
      <c r="G438" s="155"/>
      <c r="H438" s="155"/>
      <c r="I438" s="155"/>
      <c r="J438" s="155"/>
      <c r="K438" s="155"/>
      <c r="L438" s="155"/>
      <c r="M438" s="168"/>
      <c r="N438" s="770"/>
      <c r="O438" s="771"/>
      <c r="P438" s="771"/>
      <c r="Q438" s="771"/>
      <c r="R438" s="771"/>
      <c r="S438" s="771"/>
      <c r="T438" s="771"/>
      <c r="U438" s="771"/>
      <c r="V438" s="771"/>
      <c r="W438" s="771"/>
      <c r="X438" s="771"/>
      <c r="Y438" s="771"/>
      <c r="Z438" s="771"/>
      <c r="AA438" s="771"/>
      <c r="AB438" s="771"/>
      <c r="AC438" s="771"/>
      <c r="AD438" s="771"/>
      <c r="AE438" s="771"/>
      <c r="AF438" s="771"/>
      <c r="AG438" s="771"/>
      <c r="AH438" s="771"/>
      <c r="AI438" s="771"/>
      <c r="AJ438" s="771"/>
      <c r="AK438" s="771"/>
      <c r="AL438" s="771"/>
      <c r="AM438" s="771"/>
      <c r="AN438" s="771"/>
      <c r="AO438" s="771"/>
      <c r="AP438" s="772"/>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row>
    <row r="439" spans="1:82" s="11" customFormat="1" ht="12" customHeight="1" x14ac:dyDescent="0.15">
      <c r="A439" s="10"/>
      <c r="B439" s="10"/>
      <c r="C439" s="10"/>
      <c r="D439" s="10"/>
      <c r="E439" s="167"/>
      <c r="F439" s="155"/>
      <c r="G439" s="155"/>
      <c r="H439" s="155"/>
      <c r="I439" s="155"/>
      <c r="J439" s="155"/>
      <c r="K439" s="155"/>
      <c r="L439" s="155"/>
      <c r="M439" s="168"/>
      <c r="N439" s="770"/>
      <c r="O439" s="771"/>
      <c r="P439" s="771"/>
      <c r="Q439" s="771"/>
      <c r="R439" s="771"/>
      <c r="S439" s="771"/>
      <c r="T439" s="771"/>
      <c r="U439" s="771"/>
      <c r="V439" s="771"/>
      <c r="W439" s="771"/>
      <c r="X439" s="771"/>
      <c r="Y439" s="771"/>
      <c r="Z439" s="771"/>
      <c r="AA439" s="771"/>
      <c r="AB439" s="771"/>
      <c r="AC439" s="771"/>
      <c r="AD439" s="771"/>
      <c r="AE439" s="771"/>
      <c r="AF439" s="771"/>
      <c r="AG439" s="771"/>
      <c r="AH439" s="771"/>
      <c r="AI439" s="771"/>
      <c r="AJ439" s="771"/>
      <c r="AK439" s="771"/>
      <c r="AL439" s="771"/>
      <c r="AM439" s="771"/>
      <c r="AN439" s="771"/>
      <c r="AO439" s="771"/>
      <c r="AP439" s="772"/>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row>
    <row r="440" spans="1:82" s="11" customFormat="1" ht="12" customHeight="1" x14ac:dyDescent="0.15">
      <c r="A440" s="10"/>
      <c r="B440" s="10"/>
      <c r="C440" s="10"/>
      <c r="D440" s="10"/>
      <c r="E440" s="167"/>
      <c r="F440" s="155"/>
      <c r="G440" s="155"/>
      <c r="H440" s="155"/>
      <c r="I440" s="155"/>
      <c r="J440" s="155"/>
      <c r="K440" s="155"/>
      <c r="L440" s="155"/>
      <c r="M440" s="168"/>
      <c r="N440" s="770"/>
      <c r="O440" s="771"/>
      <c r="P440" s="771"/>
      <c r="Q440" s="771"/>
      <c r="R440" s="771"/>
      <c r="S440" s="771"/>
      <c r="T440" s="771"/>
      <c r="U440" s="771"/>
      <c r="V440" s="771"/>
      <c r="W440" s="771"/>
      <c r="X440" s="771"/>
      <c r="Y440" s="771"/>
      <c r="Z440" s="771"/>
      <c r="AA440" s="771"/>
      <c r="AB440" s="771"/>
      <c r="AC440" s="771"/>
      <c r="AD440" s="771"/>
      <c r="AE440" s="771"/>
      <c r="AF440" s="771"/>
      <c r="AG440" s="771"/>
      <c r="AH440" s="771"/>
      <c r="AI440" s="771"/>
      <c r="AJ440" s="771"/>
      <c r="AK440" s="771"/>
      <c r="AL440" s="771"/>
      <c r="AM440" s="771"/>
      <c r="AN440" s="771"/>
      <c r="AO440" s="771"/>
      <c r="AP440" s="772"/>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row>
    <row r="441" spans="1:82" s="11" customFormat="1" ht="12" customHeight="1" x14ac:dyDescent="0.15">
      <c r="A441" s="10"/>
      <c r="B441" s="10"/>
      <c r="C441" s="10"/>
      <c r="D441" s="10"/>
      <c r="E441" s="167"/>
      <c r="F441" s="155"/>
      <c r="G441" s="155"/>
      <c r="H441" s="155"/>
      <c r="I441" s="155"/>
      <c r="J441" s="155"/>
      <c r="K441" s="155"/>
      <c r="L441" s="155"/>
      <c r="M441" s="168"/>
      <c r="N441" s="770"/>
      <c r="O441" s="771"/>
      <c r="P441" s="771"/>
      <c r="Q441" s="771"/>
      <c r="R441" s="771"/>
      <c r="S441" s="771"/>
      <c r="T441" s="771"/>
      <c r="U441" s="771"/>
      <c r="V441" s="771"/>
      <c r="W441" s="771"/>
      <c r="X441" s="771"/>
      <c r="Y441" s="771"/>
      <c r="Z441" s="771"/>
      <c r="AA441" s="771"/>
      <c r="AB441" s="771"/>
      <c r="AC441" s="771"/>
      <c r="AD441" s="771"/>
      <c r="AE441" s="771"/>
      <c r="AF441" s="771"/>
      <c r="AG441" s="771"/>
      <c r="AH441" s="771"/>
      <c r="AI441" s="771"/>
      <c r="AJ441" s="771"/>
      <c r="AK441" s="771"/>
      <c r="AL441" s="771"/>
      <c r="AM441" s="771"/>
      <c r="AN441" s="771"/>
      <c r="AO441" s="771"/>
      <c r="AP441" s="772"/>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row>
    <row r="442" spans="1:82" s="11" customFormat="1" ht="12" customHeight="1" thickBot="1" x14ac:dyDescent="0.2">
      <c r="A442" s="10"/>
      <c r="B442" s="10"/>
      <c r="C442" s="10"/>
      <c r="D442" s="10"/>
      <c r="E442" s="173"/>
      <c r="F442" s="174"/>
      <c r="G442" s="174"/>
      <c r="H442" s="174"/>
      <c r="I442" s="174"/>
      <c r="J442" s="174"/>
      <c r="K442" s="174"/>
      <c r="L442" s="174"/>
      <c r="M442" s="175"/>
      <c r="N442" s="773"/>
      <c r="O442" s="774"/>
      <c r="P442" s="774"/>
      <c r="Q442" s="774"/>
      <c r="R442" s="774"/>
      <c r="S442" s="774"/>
      <c r="T442" s="774"/>
      <c r="U442" s="774"/>
      <c r="V442" s="774"/>
      <c r="W442" s="774"/>
      <c r="X442" s="774"/>
      <c r="Y442" s="774"/>
      <c r="Z442" s="774"/>
      <c r="AA442" s="774"/>
      <c r="AB442" s="774"/>
      <c r="AC442" s="774"/>
      <c r="AD442" s="774"/>
      <c r="AE442" s="774"/>
      <c r="AF442" s="774"/>
      <c r="AG442" s="774"/>
      <c r="AH442" s="774"/>
      <c r="AI442" s="774"/>
      <c r="AJ442" s="774"/>
      <c r="AK442" s="774"/>
      <c r="AL442" s="774"/>
      <c r="AM442" s="774"/>
      <c r="AN442" s="774"/>
      <c r="AO442" s="774"/>
      <c r="AP442" s="775"/>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row>
    <row r="443" spans="1:82" s="1" customFormat="1" ht="12" customHeight="1" x14ac:dyDescent="0.15">
      <c r="A443"/>
      <c r="B443"/>
      <c r="C443"/>
      <c r="D443"/>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c r="AK443"/>
      <c r="AL443"/>
      <c r="AM443"/>
      <c r="AN443"/>
      <c r="AO443"/>
      <c r="AP443"/>
      <c r="AQ443"/>
    </row>
    <row r="444" spans="1:82" s="1" customFormat="1" ht="12" customHeight="1" x14ac:dyDescent="0.15">
      <c r="A444"/>
      <c r="B444"/>
      <c r="C444"/>
      <c r="D444"/>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c r="AK444"/>
      <c r="AL444"/>
      <c r="AM444"/>
      <c r="AN444"/>
      <c r="AO444"/>
      <c r="AP444"/>
      <c r="AQ444"/>
    </row>
    <row r="445" spans="1:82" s="1" customFormat="1" ht="12" customHeight="1" x14ac:dyDescent="0.15">
      <c r="A445"/>
      <c r="B445"/>
      <c r="C445"/>
      <c r="D445"/>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c r="AK445"/>
      <c r="AL445"/>
      <c r="AM445"/>
      <c r="AN445"/>
      <c r="AO445"/>
      <c r="AP445"/>
      <c r="AQ445"/>
    </row>
    <row r="446" spans="1:82" s="1" customFormat="1" ht="12" customHeight="1" x14ac:dyDescent="0.15">
      <c r="A446"/>
      <c r="B446"/>
      <c r="C446"/>
      <c r="D446"/>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c r="AK446"/>
      <c r="AL446"/>
      <c r="AM446"/>
      <c r="AN446"/>
      <c r="AO446"/>
      <c r="AP446"/>
      <c r="AQ446"/>
    </row>
    <row r="447" spans="1:82" s="1" customFormat="1" ht="12" customHeight="1" x14ac:dyDescent="0.15">
      <c r="A447"/>
      <c r="B447"/>
      <c r="C447"/>
      <c r="D447"/>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c r="AK447"/>
      <c r="AL447"/>
      <c r="AM447"/>
      <c r="AN447"/>
      <c r="AO447"/>
      <c r="AP447"/>
      <c r="AQ447"/>
    </row>
  </sheetData>
  <sheetProtection algorithmName="SHA-512" hashValue="ggC1Ge8WOOwc0efE2u1K3EvznH+iTIqd9WK2ssfwEKpUvw8Ys6IFMEoC7Z1a7yPDkAr3kQ3RufMqZ1wsVYNV8Q==" saltValue="feQkCwS9/gTPR57PjZ5EJg==" spinCount="100000" sheet="1" formatCells="0" selectLockedCells="1"/>
  <mergeCells count="154">
    <mergeCell ref="H136:M136"/>
    <mergeCell ref="H137:M137"/>
    <mergeCell ref="H265:M265"/>
    <mergeCell ref="H266:M266"/>
    <mergeCell ref="E10:G30"/>
    <mergeCell ref="N10:AP30"/>
    <mergeCell ref="H18:M18"/>
    <mergeCell ref="E31:G51"/>
    <mergeCell ref="N31:AP51"/>
    <mergeCell ref="E52:G72"/>
    <mergeCell ref="N52:AP72"/>
    <mergeCell ref="H40:M40"/>
    <mergeCell ref="H41:M41"/>
    <mergeCell ref="H61:M61"/>
    <mergeCell ref="H62:M62"/>
    <mergeCell ref="E228:AE229"/>
    <mergeCell ref="AF228:AP229"/>
    <mergeCell ref="E82:G83"/>
    <mergeCell ref="H82:M83"/>
    <mergeCell ref="N82:AP83"/>
    <mergeCell ref="E84:G104"/>
    <mergeCell ref="N84:AP104"/>
    <mergeCell ref="E77:J78"/>
    <mergeCell ref="H212:M212"/>
    <mergeCell ref="E3:J4"/>
    <mergeCell ref="K3:R4"/>
    <mergeCell ref="S3:X4"/>
    <mergeCell ref="Y3:AP4"/>
    <mergeCell ref="E6:AE7"/>
    <mergeCell ref="AF6:AP7"/>
    <mergeCell ref="E8:G9"/>
    <mergeCell ref="H8:M9"/>
    <mergeCell ref="N8:AP9"/>
    <mergeCell ref="K77:R78"/>
    <mergeCell ref="S77:X78"/>
    <mergeCell ref="Y77:AP78"/>
    <mergeCell ref="E80:AE81"/>
    <mergeCell ref="AF80:AP81"/>
    <mergeCell ref="E225:J226"/>
    <mergeCell ref="K225:R226"/>
    <mergeCell ref="S225:X226"/>
    <mergeCell ref="Y225:AP226"/>
    <mergeCell ref="E105:G125"/>
    <mergeCell ref="N105:AP125"/>
    <mergeCell ref="E126:G146"/>
    <mergeCell ref="N126:AP146"/>
    <mergeCell ref="N179:AP199"/>
    <mergeCell ref="H188:M188"/>
    <mergeCell ref="H189:M189"/>
    <mergeCell ref="S151:X152"/>
    <mergeCell ref="Y151:AP152"/>
    <mergeCell ref="E154:AE155"/>
    <mergeCell ref="AF154:AP155"/>
    <mergeCell ref="E156:G157"/>
    <mergeCell ref="H156:M157"/>
    <mergeCell ref="H190:M190"/>
    <mergeCell ref="H209:M209"/>
    <mergeCell ref="H210:M210"/>
    <mergeCell ref="H211:M211"/>
    <mergeCell ref="N156:AP157"/>
    <mergeCell ref="E158:G178"/>
    <mergeCell ref="N158:AP178"/>
    <mergeCell ref="H167:M167"/>
    <mergeCell ref="H168:M168"/>
    <mergeCell ref="H169:M169"/>
    <mergeCell ref="E200:G220"/>
    <mergeCell ref="H95:M95"/>
    <mergeCell ref="H114:M114"/>
    <mergeCell ref="H115:M115"/>
    <mergeCell ref="E378:M379"/>
    <mergeCell ref="E179:G199"/>
    <mergeCell ref="H135:M135"/>
    <mergeCell ref="E371:AP372"/>
    <mergeCell ref="H338:M338"/>
    <mergeCell ref="E348:G368"/>
    <mergeCell ref="N348:AP368"/>
    <mergeCell ref="H359:M359"/>
    <mergeCell ref="E302:AE303"/>
    <mergeCell ref="AF302:AP303"/>
    <mergeCell ref="E304:G305"/>
    <mergeCell ref="H304:M305"/>
    <mergeCell ref="N304:AP305"/>
    <mergeCell ref="H336:M336"/>
    <mergeCell ref="H337:M337"/>
    <mergeCell ref="I357:L357"/>
    <mergeCell ref="N378:AP379"/>
    <mergeCell ref="H116:M116"/>
    <mergeCell ref="E151:J152"/>
    <mergeCell ref="K151:R152"/>
    <mergeCell ref="N200:AP220"/>
    <mergeCell ref="N253:AP273"/>
    <mergeCell ref="H262:M262"/>
    <mergeCell ref="H263:M263"/>
    <mergeCell ref="H264:M264"/>
    <mergeCell ref="E306:G326"/>
    <mergeCell ref="N306:AP326"/>
    <mergeCell ref="H315:M315"/>
    <mergeCell ref="E389:M389"/>
    <mergeCell ref="E373:J374"/>
    <mergeCell ref="K373:R374"/>
    <mergeCell ref="S373:X374"/>
    <mergeCell ref="Y373:AP374"/>
    <mergeCell ref="E376:AE377"/>
    <mergeCell ref="AF376:AP377"/>
    <mergeCell ref="H267:M267"/>
    <mergeCell ref="H268:M268"/>
    <mergeCell ref="N401:AP421"/>
    <mergeCell ref="E409:M409"/>
    <mergeCell ref="E410:M410"/>
    <mergeCell ref="F411:L411"/>
    <mergeCell ref="F390:L390"/>
    <mergeCell ref="N380:AP400"/>
    <mergeCell ref="E388:M388"/>
    <mergeCell ref="E1:AP2"/>
    <mergeCell ref="E75:AP76"/>
    <mergeCell ref="E149:AP150"/>
    <mergeCell ref="E223:AP224"/>
    <mergeCell ref="E297:AP298"/>
    <mergeCell ref="E327:G347"/>
    <mergeCell ref="N327:AP347"/>
    <mergeCell ref="H316:M316"/>
    <mergeCell ref="H317:M317"/>
    <mergeCell ref="H285:M285"/>
    <mergeCell ref="E274:G294"/>
    <mergeCell ref="N274:AP294"/>
    <mergeCell ref="H283:M283"/>
    <mergeCell ref="H284:M284"/>
    <mergeCell ref="H63:M63"/>
    <mergeCell ref="H93:M93"/>
    <mergeCell ref="H94:M94"/>
    <mergeCell ref="H244:M244"/>
    <mergeCell ref="H19:M21"/>
    <mergeCell ref="I358:L358"/>
    <mergeCell ref="H39:M39"/>
    <mergeCell ref="H60:M60"/>
    <mergeCell ref="H92:M92"/>
    <mergeCell ref="H113:M113"/>
    <mergeCell ref="F432:L432"/>
    <mergeCell ref="N422:AP442"/>
    <mergeCell ref="E430:M430"/>
    <mergeCell ref="E431:M431"/>
    <mergeCell ref="E230:G231"/>
    <mergeCell ref="H230:M231"/>
    <mergeCell ref="N230:AP231"/>
    <mergeCell ref="E232:G252"/>
    <mergeCell ref="N232:AP252"/>
    <mergeCell ref="H241:M241"/>
    <mergeCell ref="H242:M242"/>
    <mergeCell ref="H243:M243"/>
    <mergeCell ref="E299:J300"/>
    <mergeCell ref="K299:R300"/>
    <mergeCell ref="S299:X300"/>
    <mergeCell ref="Y299:AP300"/>
    <mergeCell ref="E253:G273"/>
  </mergeCells>
  <phoneticPr fontId="18"/>
  <printOptions horizontalCentered="1"/>
  <pageMargins left="0.19685039370078741" right="0.19685039370078741" top="0" bottom="0" header="0.31496062992125984" footer="0"/>
  <pageSetup paperSize="9" fitToHeight="0" orientation="portrait" r:id="rId1"/>
  <headerFooter scaleWithDoc="0">
    <oddFooter>&amp;R&amp;10IP230616-001(11)</oddFooter>
  </headerFooter>
  <rowBreaks count="5" manualBreakCount="5">
    <brk id="74" max="41" man="1"/>
    <brk id="148" max="41" man="1"/>
    <brk id="222" max="41" man="1"/>
    <brk id="296" max="41" man="1"/>
    <brk id="370"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CD298"/>
  <sheetViews>
    <sheetView showGridLines="0" view="pageBreakPreview" zoomScaleNormal="100" zoomScaleSheetLayoutView="100" workbookViewId="0">
      <selection activeCell="N10" sqref="N10:AP30"/>
    </sheetView>
  </sheetViews>
  <sheetFormatPr defaultRowHeight="13.5" x14ac:dyDescent="0.15"/>
  <cols>
    <col min="1" max="93" width="2.375" customWidth="1"/>
  </cols>
  <sheetData>
    <row r="1" spans="1:44" s="11" customFormat="1" ht="12" customHeight="1" x14ac:dyDescent="0.15">
      <c r="A1" s="10"/>
      <c r="B1" s="10"/>
      <c r="C1" s="10"/>
      <c r="D1" s="10"/>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807" t="s">
        <v>216</v>
      </c>
      <c r="AF1" s="807"/>
      <c r="AG1" s="807"/>
      <c r="AH1" s="807"/>
      <c r="AI1" s="807"/>
      <c r="AJ1" s="807"/>
      <c r="AK1" s="807"/>
      <c r="AL1" s="807"/>
      <c r="AM1" s="807"/>
      <c r="AN1" s="807"/>
      <c r="AO1" s="807"/>
      <c r="AP1" s="807"/>
      <c r="AQ1" s="10"/>
      <c r="AR1" s="10"/>
    </row>
    <row r="2" spans="1:44" s="11" customFormat="1" ht="12" customHeight="1" thickBot="1" x14ac:dyDescent="0.2">
      <c r="A2" s="10"/>
      <c r="B2" s="10"/>
      <c r="C2" s="10"/>
      <c r="D2" s="10"/>
      <c r="E2" s="177" t="s">
        <v>174</v>
      </c>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808"/>
      <c r="AF2" s="808"/>
      <c r="AG2" s="808"/>
      <c r="AH2" s="808"/>
      <c r="AI2" s="808"/>
      <c r="AJ2" s="808"/>
      <c r="AK2" s="808"/>
      <c r="AL2" s="808"/>
      <c r="AM2" s="808"/>
      <c r="AN2" s="808"/>
      <c r="AO2" s="808"/>
      <c r="AP2" s="808"/>
      <c r="AQ2" s="10"/>
      <c r="AR2" s="10"/>
    </row>
    <row r="3" spans="1:44" s="11" customFormat="1" ht="12" customHeight="1" x14ac:dyDescent="0.15">
      <c r="A3" s="10"/>
      <c r="B3" s="10"/>
      <c r="C3" s="10"/>
      <c r="D3" s="10"/>
      <c r="E3" s="229" t="s">
        <v>34</v>
      </c>
      <c r="F3" s="230"/>
      <c r="G3" s="230"/>
      <c r="H3" s="230"/>
      <c r="I3" s="230"/>
      <c r="J3" s="231"/>
      <c r="K3" s="235">
        <f>'📝現況検査報告書'!H8</f>
        <v>0</v>
      </c>
      <c r="L3" s="236"/>
      <c r="M3" s="236"/>
      <c r="N3" s="236"/>
      <c r="O3" s="236"/>
      <c r="P3" s="236"/>
      <c r="Q3" s="236"/>
      <c r="R3" s="237"/>
      <c r="S3" s="241" t="s">
        <v>35</v>
      </c>
      <c r="T3" s="230"/>
      <c r="U3" s="230"/>
      <c r="V3" s="230"/>
      <c r="W3" s="230"/>
      <c r="X3" s="231"/>
      <c r="Y3" s="235">
        <f>'📝現況検査報告書'!H6</f>
        <v>0</v>
      </c>
      <c r="Z3" s="243"/>
      <c r="AA3" s="243"/>
      <c r="AB3" s="243"/>
      <c r="AC3" s="243"/>
      <c r="AD3" s="243"/>
      <c r="AE3" s="243"/>
      <c r="AF3" s="243"/>
      <c r="AG3" s="243"/>
      <c r="AH3" s="243"/>
      <c r="AI3" s="243"/>
      <c r="AJ3" s="243"/>
      <c r="AK3" s="243"/>
      <c r="AL3" s="243"/>
      <c r="AM3" s="243"/>
      <c r="AN3" s="243"/>
      <c r="AO3" s="243"/>
      <c r="AP3" s="244"/>
      <c r="AQ3" s="10"/>
      <c r="AR3" s="10"/>
    </row>
    <row r="4" spans="1:44" s="11" customFormat="1" ht="12" customHeight="1" thickBot="1" x14ac:dyDescent="0.2">
      <c r="A4" s="10"/>
      <c r="B4" s="10"/>
      <c r="C4" s="10"/>
      <c r="D4" s="10"/>
      <c r="E4" s="232"/>
      <c r="F4" s="233"/>
      <c r="G4" s="233"/>
      <c r="H4" s="233"/>
      <c r="I4" s="233"/>
      <c r="J4" s="234"/>
      <c r="K4" s="238"/>
      <c r="L4" s="239"/>
      <c r="M4" s="239"/>
      <c r="N4" s="239"/>
      <c r="O4" s="239"/>
      <c r="P4" s="239"/>
      <c r="Q4" s="239"/>
      <c r="R4" s="240"/>
      <c r="S4" s="242"/>
      <c r="T4" s="233"/>
      <c r="U4" s="233"/>
      <c r="V4" s="233"/>
      <c r="W4" s="233"/>
      <c r="X4" s="234"/>
      <c r="Y4" s="245"/>
      <c r="Z4" s="246"/>
      <c r="AA4" s="246"/>
      <c r="AB4" s="246"/>
      <c r="AC4" s="246"/>
      <c r="AD4" s="246"/>
      <c r="AE4" s="246"/>
      <c r="AF4" s="246"/>
      <c r="AG4" s="246"/>
      <c r="AH4" s="246"/>
      <c r="AI4" s="246"/>
      <c r="AJ4" s="246"/>
      <c r="AK4" s="246"/>
      <c r="AL4" s="246"/>
      <c r="AM4" s="246"/>
      <c r="AN4" s="246"/>
      <c r="AO4" s="246"/>
      <c r="AP4" s="247"/>
      <c r="AQ4" s="10"/>
      <c r="AR4" s="10"/>
    </row>
    <row r="5" spans="1:44" s="11" customFormat="1" ht="12" customHeight="1" thickBot="1" x14ac:dyDescent="0.2">
      <c r="A5" s="10"/>
      <c r="B5" s="10"/>
      <c r="C5" s="10"/>
      <c r="D5" s="10"/>
      <c r="E5" s="10"/>
      <c r="F5" s="10"/>
      <c r="G5" s="10"/>
      <c r="H5" s="10"/>
      <c r="I5" s="10"/>
      <c r="J5" s="14"/>
      <c r="K5" s="14"/>
      <c r="L5" s="14"/>
      <c r="M5" s="14"/>
      <c r="N5" s="14"/>
      <c r="O5" s="14"/>
      <c r="P5" s="14"/>
      <c r="Q5" s="14"/>
      <c r="R5" s="14"/>
      <c r="S5" s="14"/>
      <c r="T5" s="14"/>
      <c r="U5" s="14"/>
      <c r="V5" s="14"/>
      <c r="W5" s="14"/>
      <c r="X5" s="10"/>
      <c r="Y5" s="14"/>
      <c r="Z5" s="14"/>
      <c r="AA5" s="14"/>
      <c r="AB5" s="14"/>
      <c r="AC5" s="14"/>
      <c r="AD5" s="14"/>
      <c r="AE5" s="14"/>
      <c r="AF5" s="14"/>
      <c r="AG5" s="14"/>
      <c r="AH5" s="14"/>
      <c r="AI5" s="14"/>
      <c r="AJ5" s="14"/>
      <c r="AK5" s="14"/>
      <c r="AL5" s="14"/>
      <c r="AM5" s="10"/>
      <c r="AN5" s="10"/>
      <c r="AO5" s="10"/>
      <c r="AP5" s="10"/>
      <c r="AQ5" s="10"/>
      <c r="AR5" s="10"/>
    </row>
    <row r="6" spans="1:44" s="11" customFormat="1" ht="12" customHeight="1" x14ac:dyDescent="0.15">
      <c r="A6" s="10"/>
      <c r="B6" s="10"/>
      <c r="C6" s="10"/>
      <c r="D6" s="10"/>
      <c r="E6" s="825" t="s">
        <v>2</v>
      </c>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t="s">
        <v>51</v>
      </c>
      <c r="AG6" s="826"/>
      <c r="AH6" s="826"/>
      <c r="AI6" s="826"/>
      <c r="AJ6" s="826"/>
      <c r="AK6" s="826"/>
      <c r="AL6" s="826"/>
      <c r="AM6" s="826"/>
      <c r="AN6" s="826"/>
      <c r="AO6" s="826"/>
      <c r="AP6" s="829"/>
      <c r="AQ6" s="10"/>
      <c r="AR6" s="10"/>
    </row>
    <row r="7" spans="1:44" s="11" customFormat="1" ht="12" customHeight="1" x14ac:dyDescent="0.15">
      <c r="A7" s="10"/>
      <c r="B7" s="10"/>
      <c r="C7" s="10"/>
      <c r="D7" s="10"/>
      <c r="E7" s="827"/>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30"/>
      <c r="AQ7" s="10"/>
      <c r="AR7" s="10"/>
    </row>
    <row r="8" spans="1:44" s="11" customFormat="1" ht="12" customHeight="1" x14ac:dyDescent="0.15">
      <c r="A8" s="10"/>
      <c r="B8" s="10"/>
      <c r="C8" s="10"/>
      <c r="D8" s="10"/>
      <c r="E8" s="779" t="s">
        <v>3</v>
      </c>
      <c r="F8" s="780"/>
      <c r="G8" s="781"/>
      <c r="H8" s="785" t="s">
        <v>52</v>
      </c>
      <c r="I8" s="786"/>
      <c r="J8" s="786"/>
      <c r="K8" s="786"/>
      <c r="L8" s="786"/>
      <c r="M8" s="787"/>
      <c r="N8" s="785" t="s">
        <v>53</v>
      </c>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91"/>
      <c r="AQ8" s="10"/>
      <c r="AR8" s="10"/>
    </row>
    <row r="9" spans="1:44" s="11" customFormat="1" ht="12" customHeight="1" x14ac:dyDescent="0.15">
      <c r="A9" s="10"/>
      <c r="B9" s="10"/>
      <c r="C9" s="10"/>
      <c r="D9" s="10"/>
      <c r="E9" s="782"/>
      <c r="F9" s="783"/>
      <c r="G9" s="784"/>
      <c r="H9" s="788"/>
      <c r="I9" s="789"/>
      <c r="J9" s="789"/>
      <c r="K9" s="789"/>
      <c r="L9" s="789"/>
      <c r="M9" s="790"/>
      <c r="N9" s="788"/>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92"/>
      <c r="AQ9" s="10"/>
      <c r="AR9" s="10"/>
    </row>
    <row r="10" spans="1:44" s="11" customFormat="1" ht="12" customHeight="1" x14ac:dyDescent="0.15">
      <c r="A10" s="10"/>
      <c r="B10" s="10"/>
      <c r="C10" s="10"/>
      <c r="D10" s="10"/>
      <c r="E10" s="793">
        <v>1</v>
      </c>
      <c r="F10" s="786"/>
      <c r="G10" s="787"/>
      <c r="H10" s="135"/>
      <c r="I10" s="136"/>
      <c r="J10" s="136"/>
      <c r="K10" s="136"/>
      <c r="L10" s="136"/>
      <c r="M10" s="137"/>
      <c r="N10" s="798" t="s">
        <v>193</v>
      </c>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800"/>
      <c r="AQ10" s="10"/>
      <c r="AR10" s="10"/>
    </row>
    <row r="11" spans="1:44" s="11" customFormat="1" ht="12" customHeight="1" x14ac:dyDescent="0.15">
      <c r="A11" s="10"/>
      <c r="B11" s="10"/>
      <c r="C11" s="10"/>
      <c r="D11" s="10"/>
      <c r="E11" s="794"/>
      <c r="F11" s="795"/>
      <c r="G11" s="796"/>
      <c r="H11" s="138"/>
      <c r="I11" s="10"/>
      <c r="J11" s="10"/>
      <c r="K11" s="10"/>
      <c r="L11" s="10"/>
      <c r="M11" s="139"/>
      <c r="N11" s="770"/>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2"/>
      <c r="AQ11" s="10"/>
      <c r="AR11" s="10"/>
    </row>
    <row r="12" spans="1:44" s="11" customFormat="1" ht="12" customHeight="1" x14ac:dyDescent="0.15">
      <c r="A12" s="10"/>
      <c r="B12" s="10"/>
      <c r="C12" s="10"/>
      <c r="D12" s="10"/>
      <c r="E12" s="794"/>
      <c r="F12" s="795"/>
      <c r="G12" s="796"/>
      <c r="H12" s="138"/>
      <c r="I12" s="10"/>
      <c r="J12" s="10"/>
      <c r="K12" s="10"/>
      <c r="L12" s="10"/>
      <c r="M12" s="139"/>
      <c r="N12" s="770"/>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2"/>
      <c r="AQ12" s="10"/>
      <c r="AR12" s="10"/>
    </row>
    <row r="13" spans="1:44" s="11" customFormat="1" ht="12" customHeight="1" x14ac:dyDescent="0.15">
      <c r="A13" s="10"/>
      <c r="B13" s="10"/>
      <c r="C13" s="10"/>
      <c r="D13" s="10"/>
      <c r="E13" s="794"/>
      <c r="F13" s="795"/>
      <c r="G13" s="796"/>
      <c r="H13" s="138"/>
      <c r="I13" s="10"/>
      <c r="J13" s="10"/>
      <c r="K13" s="10"/>
      <c r="L13" s="10"/>
      <c r="M13" s="139"/>
      <c r="N13" s="770"/>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2"/>
      <c r="AQ13" s="10"/>
      <c r="AR13" s="10"/>
    </row>
    <row r="14" spans="1:44" s="11" customFormat="1" ht="12" customHeight="1" x14ac:dyDescent="0.15">
      <c r="A14" s="10"/>
      <c r="B14" s="10"/>
      <c r="C14" s="10"/>
      <c r="D14" s="10"/>
      <c r="E14" s="794"/>
      <c r="F14" s="795"/>
      <c r="G14" s="796"/>
      <c r="H14" s="138"/>
      <c r="I14" s="10"/>
      <c r="J14" s="10"/>
      <c r="K14" s="10"/>
      <c r="L14" s="10"/>
      <c r="M14" s="139"/>
      <c r="N14" s="770"/>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2"/>
      <c r="AQ14" s="10"/>
      <c r="AR14" s="10"/>
    </row>
    <row r="15" spans="1:44" s="11" customFormat="1" ht="12" customHeight="1" x14ac:dyDescent="0.15">
      <c r="A15" s="10"/>
      <c r="B15" s="10"/>
      <c r="C15" s="10"/>
      <c r="D15" s="10"/>
      <c r="E15" s="794"/>
      <c r="F15" s="795"/>
      <c r="G15" s="796"/>
      <c r="H15" s="138"/>
      <c r="I15" s="10"/>
      <c r="J15" s="10"/>
      <c r="K15" s="10"/>
      <c r="L15" s="10"/>
      <c r="M15" s="139"/>
      <c r="N15" s="770"/>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2"/>
      <c r="AQ15" s="10"/>
      <c r="AR15" s="10"/>
    </row>
    <row r="16" spans="1:44" s="11" customFormat="1" ht="12" customHeight="1" x14ac:dyDescent="0.15">
      <c r="A16" s="10"/>
      <c r="B16" s="10"/>
      <c r="C16" s="10"/>
      <c r="D16" s="10"/>
      <c r="E16" s="794"/>
      <c r="F16" s="795"/>
      <c r="G16" s="796"/>
      <c r="H16" s="138"/>
      <c r="I16" s="10"/>
      <c r="J16" s="10"/>
      <c r="K16" s="10"/>
      <c r="L16" s="10"/>
      <c r="M16" s="139"/>
      <c r="N16" s="770"/>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2"/>
      <c r="AQ16" s="10"/>
      <c r="AR16" s="10"/>
    </row>
    <row r="17" spans="1:44" s="11" customFormat="1" ht="12" customHeight="1" x14ac:dyDescent="0.15">
      <c r="A17" s="10"/>
      <c r="B17" s="10"/>
      <c r="C17" s="10"/>
      <c r="D17" s="10"/>
      <c r="E17" s="794"/>
      <c r="F17" s="795"/>
      <c r="G17" s="796"/>
      <c r="H17" s="138"/>
      <c r="I17" s="10"/>
      <c r="J17" s="10"/>
      <c r="K17" s="10"/>
      <c r="L17" s="10"/>
      <c r="M17" s="139"/>
      <c r="N17" s="770"/>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c r="AP17" s="772"/>
      <c r="AQ17" s="10"/>
      <c r="AR17" s="10"/>
    </row>
    <row r="18" spans="1:44" s="11" customFormat="1" ht="12" customHeight="1" x14ac:dyDescent="0.15">
      <c r="A18" s="10"/>
      <c r="B18" s="10"/>
      <c r="C18" s="10"/>
      <c r="D18" s="10"/>
      <c r="E18" s="794"/>
      <c r="F18" s="795"/>
      <c r="G18" s="796"/>
      <c r="H18" s="818"/>
      <c r="I18" s="777"/>
      <c r="J18" s="777"/>
      <c r="K18" s="777"/>
      <c r="L18" s="777"/>
      <c r="M18" s="778"/>
      <c r="N18" s="770"/>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2"/>
      <c r="AQ18" s="10"/>
      <c r="AR18" s="10"/>
    </row>
    <row r="19" spans="1:44" s="11" customFormat="1" ht="12" customHeight="1" x14ac:dyDescent="0.15">
      <c r="A19" s="10"/>
      <c r="B19" s="10"/>
      <c r="C19" s="10"/>
      <c r="D19" s="10"/>
      <c r="E19" s="794"/>
      <c r="F19" s="795"/>
      <c r="G19" s="796"/>
      <c r="H19" s="762" t="s">
        <v>166</v>
      </c>
      <c r="I19" s="763"/>
      <c r="J19" s="763"/>
      <c r="K19" s="763"/>
      <c r="L19" s="763"/>
      <c r="M19" s="764"/>
      <c r="N19" s="770"/>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772"/>
      <c r="AQ19" s="10"/>
      <c r="AR19" s="10"/>
    </row>
    <row r="20" spans="1:44" s="11" customFormat="1" ht="12" customHeight="1" x14ac:dyDescent="0.15">
      <c r="A20" s="10"/>
      <c r="B20" s="10"/>
      <c r="C20" s="10"/>
      <c r="D20" s="10"/>
      <c r="E20" s="794"/>
      <c r="F20" s="795"/>
      <c r="G20" s="796"/>
      <c r="H20" s="762"/>
      <c r="I20" s="763"/>
      <c r="J20" s="763"/>
      <c r="K20" s="763"/>
      <c r="L20" s="763"/>
      <c r="M20" s="764"/>
      <c r="N20" s="770"/>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2"/>
      <c r="AQ20" s="10"/>
      <c r="AR20" s="10"/>
    </row>
    <row r="21" spans="1:44" s="11" customFormat="1" ht="12" customHeight="1" x14ac:dyDescent="0.15">
      <c r="A21" s="10"/>
      <c r="B21" s="10"/>
      <c r="C21" s="10"/>
      <c r="D21" s="10"/>
      <c r="E21" s="794"/>
      <c r="F21" s="795"/>
      <c r="G21" s="796"/>
      <c r="H21" s="138"/>
      <c r="I21" s="10"/>
      <c r="J21" s="10"/>
      <c r="K21" s="10"/>
      <c r="L21" s="10"/>
      <c r="M21" s="139"/>
      <c r="N21" s="770"/>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2"/>
      <c r="AQ21" s="10"/>
      <c r="AR21" s="10"/>
    </row>
    <row r="22" spans="1:44" s="11" customFormat="1" ht="12" customHeight="1" x14ac:dyDescent="0.15">
      <c r="A22" s="10"/>
      <c r="B22" s="10"/>
      <c r="C22" s="10"/>
      <c r="E22" s="794"/>
      <c r="F22" s="795"/>
      <c r="G22" s="796"/>
      <c r="H22" s="138"/>
      <c r="I22" s="10"/>
      <c r="J22" s="10"/>
      <c r="K22" s="10"/>
      <c r="L22" s="10"/>
      <c r="M22" s="139"/>
      <c r="N22" s="770"/>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2"/>
      <c r="AQ22" s="10"/>
      <c r="AR22" s="10"/>
    </row>
    <row r="23" spans="1:44" s="11" customFormat="1" ht="12" customHeight="1" x14ac:dyDescent="0.15">
      <c r="A23" s="10"/>
      <c r="B23" s="10"/>
      <c r="C23" s="10"/>
      <c r="E23" s="794"/>
      <c r="F23" s="795"/>
      <c r="G23" s="796"/>
      <c r="H23" s="138"/>
      <c r="I23" s="10"/>
      <c r="J23" s="10"/>
      <c r="K23" s="10"/>
      <c r="L23" s="10"/>
      <c r="M23" s="139"/>
      <c r="N23" s="770"/>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2"/>
      <c r="AQ23" s="10"/>
      <c r="AR23" s="10"/>
    </row>
    <row r="24" spans="1:44" s="11" customFormat="1" ht="12" customHeight="1" x14ac:dyDescent="0.15">
      <c r="A24" s="10"/>
      <c r="B24" s="10"/>
      <c r="C24" s="10"/>
      <c r="E24" s="794"/>
      <c r="F24" s="795"/>
      <c r="G24" s="796"/>
      <c r="H24" s="138"/>
      <c r="I24" s="10"/>
      <c r="J24" s="10"/>
      <c r="K24" s="10"/>
      <c r="L24" s="10"/>
      <c r="M24" s="139"/>
      <c r="N24" s="770"/>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2"/>
      <c r="AQ24" s="10"/>
      <c r="AR24" s="10"/>
    </row>
    <row r="25" spans="1:44" s="11" customFormat="1" ht="12" customHeight="1" x14ac:dyDescent="0.15">
      <c r="A25" s="10"/>
      <c r="B25" s="10"/>
      <c r="C25" s="10"/>
      <c r="E25" s="794"/>
      <c r="F25" s="795"/>
      <c r="G25" s="796"/>
      <c r="H25" s="138"/>
      <c r="I25" s="10"/>
      <c r="J25" s="10"/>
      <c r="K25" s="10"/>
      <c r="L25" s="10"/>
      <c r="M25" s="139"/>
      <c r="N25" s="770"/>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2"/>
      <c r="AQ25" s="10"/>
      <c r="AR25" s="10"/>
    </row>
    <row r="26" spans="1:44" s="11" customFormat="1" ht="12" customHeight="1" x14ac:dyDescent="0.15">
      <c r="A26" s="10"/>
      <c r="B26" s="10"/>
      <c r="C26" s="10"/>
      <c r="E26" s="794"/>
      <c r="F26" s="795"/>
      <c r="G26" s="796"/>
      <c r="H26" s="138"/>
      <c r="I26" s="10"/>
      <c r="J26" s="10"/>
      <c r="K26" s="10"/>
      <c r="L26" s="10"/>
      <c r="M26" s="139"/>
      <c r="N26" s="770"/>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2"/>
      <c r="AQ26" s="10"/>
      <c r="AR26" s="10"/>
    </row>
    <row r="27" spans="1:44" s="11" customFormat="1" ht="12" customHeight="1" x14ac:dyDescent="0.15">
      <c r="A27" s="10"/>
      <c r="B27" s="10"/>
      <c r="C27" s="10"/>
      <c r="E27" s="794"/>
      <c r="F27" s="795"/>
      <c r="G27" s="796"/>
      <c r="H27" s="138"/>
      <c r="I27" s="10"/>
      <c r="J27" s="10"/>
      <c r="K27" s="10"/>
      <c r="L27" s="10"/>
      <c r="M27" s="139"/>
      <c r="N27" s="770"/>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2"/>
      <c r="AQ27" s="10"/>
      <c r="AR27" s="10"/>
    </row>
    <row r="28" spans="1:44" s="11" customFormat="1" ht="12" customHeight="1" x14ac:dyDescent="0.15">
      <c r="A28" s="10"/>
      <c r="B28" s="10"/>
      <c r="C28" s="10"/>
      <c r="E28" s="794"/>
      <c r="F28" s="795"/>
      <c r="G28" s="796"/>
      <c r="H28" s="138"/>
      <c r="I28" s="10"/>
      <c r="J28" s="10"/>
      <c r="K28" s="10"/>
      <c r="L28" s="10"/>
      <c r="M28" s="139"/>
      <c r="N28" s="770"/>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2"/>
      <c r="AQ28" s="10"/>
      <c r="AR28" s="10"/>
    </row>
    <row r="29" spans="1:44" s="11" customFormat="1" ht="12" customHeight="1" x14ac:dyDescent="0.15">
      <c r="A29" s="10"/>
      <c r="B29" s="10"/>
      <c r="C29" s="10"/>
      <c r="E29" s="794"/>
      <c r="F29" s="795"/>
      <c r="G29" s="796"/>
      <c r="H29" s="138"/>
      <c r="I29" s="10"/>
      <c r="J29" s="10"/>
      <c r="K29" s="10"/>
      <c r="L29" s="10"/>
      <c r="M29" s="139"/>
      <c r="N29" s="770"/>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2"/>
      <c r="AQ29" s="10"/>
      <c r="AR29" s="10"/>
    </row>
    <row r="30" spans="1:44" s="11" customFormat="1" ht="12" customHeight="1" x14ac:dyDescent="0.15">
      <c r="A30" s="10"/>
      <c r="B30" s="10"/>
      <c r="C30" s="10"/>
      <c r="E30" s="797"/>
      <c r="F30" s="789"/>
      <c r="G30" s="790"/>
      <c r="H30" s="140"/>
      <c r="I30" s="141"/>
      <c r="J30" s="141"/>
      <c r="K30" s="141"/>
      <c r="L30" s="141"/>
      <c r="M30" s="142"/>
      <c r="N30" s="801"/>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3"/>
      <c r="AQ30" s="10"/>
      <c r="AR30" s="10"/>
    </row>
    <row r="31" spans="1:44" s="11" customFormat="1" ht="12" customHeight="1" x14ac:dyDescent="0.15">
      <c r="A31" s="10"/>
      <c r="B31" s="10"/>
      <c r="C31" s="10"/>
      <c r="D31" s="10"/>
      <c r="E31" s="793">
        <v>2</v>
      </c>
      <c r="F31" s="786"/>
      <c r="G31" s="787"/>
      <c r="H31" s="179"/>
      <c r="I31" s="144"/>
      <c r="J31" s="144"/>
      <c r="K31" s="144"/>
      <c r="L31" s="144"/>
      <c r="M31" s="145"/>
      <c r="N31" s="798" t="s">
        <v>197</v>
      </c>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800"/>
      <c r="AQ31" s="10"/>
      <c r="AR31" s="10"/>
    </row>
    <row r="32" spans="1:44" s="11" customFormat="1" ht="12" customHeight="1" x14ac:dyDescent="0.15">
      <c r="A32" s="10"/>
      <c r="B32" s="10"/>
      <c r="C32" s="10"/>
      <c r="D32" s="10"/>
      <c r="E32" s="794"/>
      <c r="F32" s="795"/>
      <c r="G32" s="796"/>
      <c r="H32" s="146"/>
      <c r="M32" s="147"/>
      <c r="N32" s="770"/>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2"/>
      <c r="AQ32" s="10"/>
    </row>
    <row r="33" spans="1:43" s="11" customFormat="1" ht="12" customHeight="1" x14ac:dyDescent="0.15">
      <c r="A33" s="10"/>
      <c r="B33" s="10"/>
      <c r="C33" s="10"/>
      <c r="D33" s="10"/>
      <c r="E33" s="794"/>
      <c r="F33" s="795"/>
      <c r="G33" s="796"/>
      <c r="H33" s="146"/>
      <c r="M33" s="147"/>
      <c r="N33" s="770"/>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2"/>
      <c r="AQ33" s="10"/>
    </row>
    <row r="34" spans="1:43" s="11" customFormat="1" ht="12" customHeight="1" x14ac:dyDescent="0.15">
      <c r="A34" s="10"/>
      <c r="B34" s="10"/>
      <c r="C34" s="10"/>
      <c r="D34" s="10"/>
      <c r="E34" s="794"/>
      <c r="F34" s="795"/>
      <c r="G34" s="796"/>
      <c r="H34" s="146"/>
      <c r="M34" s="147"/>
      <c r="N34" s="770"/>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2"/>
      <c r="AQ34" s="10"/>
    </row>
    <row r="35" spans="1:43" s="11" customFormat="1" ht="12" customHeight="1" x14ac:dyDescent="0.15">
      <c r="A35" s="10"/>
      <c r="B35" s="10"/>
      <c r="C35" s="10"/>
      <c r="D35" s="10"/>
      <c r="E35" s="794"/>
      <c r="F35" s="795"/>
      <c r="G35" s="796"/>
      <c r="H35" s="146"/>
      <c r="M35" s="147"/>
      <c r="N35" s="770"/>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2"/>
      <c r="AQ35" s="10"/>
    </row>
    <row r="36" spans="1:43" s="11" customFormat="1" ht="12" customHeight="1" x14ac:dyDescent="0.15">
      <c r="A36" s="10"/>
      <c r="B36" s="10"/>
      <c r="C36" s="10"/>
      <c r="D36" s="10"/>
      <c r="E36" s="794"/>
      <c r="F36" s="795"/>
      <c r="G36" s="796"/>
      <c r="H36" s="146"/>
      <c r="M36" s="147"/>
      <c r="N36" s="770"/>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2"/>
      <c r="AQ36" s="10"/>
    </row>
    <row r="37" spans="1:43" s="11" customFormat="1" ht="12" customHeight="1" x14ac:dyDescent="0.15">
      <c r="A37" s="10"/>
      <c r="B37" s="10"/>
      <c r="C37" s="10"/>
      <c r="D37" s="10"/>
      <c r="E37" s="794"/>
      <c r="F37" s="795"/>
      <c r="G37" s="796"/>
      <c r="H37" s="146"/>
      <c r="M37" s="147"/>
      <c r="N37" s="770"/>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2"/>
      <c r="AQ37" s="10"/>
    </row>
    <row r="38" spans="1:43" s="11" customFormat="1" ht="12" customHeight="1" x14ac:dyDescent="0.15">
      <c r="A38" s="10"/>
      <c r="B38" s="10"/>
      <c r="C38" s="10"/>
      <c r="D38" s="10"/>
      <c r="E38" s="794"/>
      <c r="F38" s="795"/>
      <c r="G38" s="796"/>
      <c r="H38" s="146"/>
      <c r="M38" s="147"/>
      <c r="N38" s="770"/>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2"/>
      <c r="AQ38" s="10"/>
    </row>
    <row r="39" spans="1:43" s="11" customFormat="1" ht="12" customHeight="1" x14ac:dyDescent="0.15">
      <c r="A39" s="10"/>
      <c r="B39" s="10"/>
      <c r="C39" s="10"/>
      <c r="D39" s="10"/>
      <c r="E39" s="794"/>
      <c r="F39" s="795"/>
      <c r="G39" s="796"/>
      <c r="H39" s="146"/>
      <c r="M39" s="147"/>
      <c r="N39" s="770"/>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2"/>
      <c r="AQ39" s="10"/>
    </row>
    <row r="40" spans="1:43" s="11" customFormat="1" ht="12" customHeight="1" x14ac:dyDescent="0.15">
      <c r="A40" s="10"/>
      <c r="B40" s="10"/>
      <c r="C40" s="10"/>
      <c r="D40" s="10"/>
      <c r="E40" s="794"/>
      <c r="F40" s="795"/>
      <c r="G40" s="796"/>
      <c r="H40" s="815" t="s">
        <v>161</v>
      </c>
      <c r="I40" s="816"/>
      <c r="J40" s="816"/>
      <c r="K40" s="816"/>
      <c r="L40" s="816"/>
      <c r="M40" s="817"/>
      <c r="N40" s="770"/>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2"/>
      <c r="AQ40" s="10"/>
    </row>
    <row r="41" spans="1:43" s="11" customFormat="1" ht="12" customHeight="1" x14ac:dyDescent="0.15">
      <c r="A41" s="10"/>
      <c r="B41" s="10"/>
      <c r="C41" s="10"/>
      <c r="D41" s="10"/>
      <c r="E41" s="794"/>
      <c r="F41" s="795"/>
      <c r="G41" s="796"/>
      <c r="H41" s="815" t="s">
        <v>196</v>
      </c>
      <c r="I41" s="816"/>
      <c r="J41" s="816"/>
      <c r="K41" s="816"/>
      <c r="L41" s="816"/>
      <c r="M41" s="817"/>
      <c r="N41" s="770"/>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2"/>
      <c r="AQ41" s="10"/>
    </row>
    <row r="42" spans="1:43" s="11" customFormat="1" ht="12" customHeight="1" x14ac:dyDescent="0.15">
      <c r="A42" s="10"/>
      <c r="B42" s="10"/>
      <c r="C42" s="10"/>
      <c r="D42" s="10"/>
      <c r="E42" s="794"/>
      <c r="F42" s="795"/>
      <c r="G42" s="796"/>
      <c r="H42" s="840"/>
      <c r="I42" s="841"/>
      <c r="J42" s="841"/>
      <c r="K42" s="841"/>
      <c r="L42" s="841"/>
      <c r="M42" s="842"/>
      <c r="N42" s="770"/>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2"/>
      <c r="AQ42" s="10"/>
    </row>
    <row r="43" spans="1:43" s="11" customFormat="1" ht="12" customHeight="1" x14ac:dyDescent="0.15">
      <c r="A43" s="10"/>
      <c r="B43" s="10"/>
      <c r="C43" s="10"/>
      <c r="D43" s="10"/>
      <c r="E43" s="794"/>
      <c r="F43" s="795"/>
      <c r="G43" s="796"/>
      <c r="H43" s="146"/>
      <c r="M43" s="147"/>
      <c r="N43" s="770"/>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2"/>
      <c r="AQ43" s="10"/>
    </row>
    <row r="44" spans="1:43" s="11" customFormat="1" ht="12" customHeight="1" x14ac:dyDescent="0.15">
      <c r="A44" s="10"/>
      <c r="B44" s="10"/>
      <c r="C44" s="10"/>
      <c r="D44" s="10"/>
      <c r="E44" s="794"/>
      <c r="F44" s="795"/>
      <c r="G44" s="796"/>
      <c r="H44" s="146"/>
      <c r="M44" s="147"/>
      <c r="N44" s="770"/>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2"/>
      <c r="AQ44" s="10"/>
    </row>
    <row r="45" spans="1:43" s="11" customFormat="1" ht="12" customHeight="1" x14ac:dyDescent="0.15">
      <c r="A45" s="10"/>
      <c r="B45" s="10"/>
      <c r="C45" s="10"/>
      <c r="D45" s="10"/>
      <c r="E45" s="794"/>
      <c r="F45" s="795"/>
      <c r="G45" s="796"/>
      <c r="H45" s="146"/>
      <c r="M45" s="147"/>
      <c r="N45" s="770"/>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2"/>
      <c r="AQ45" s="10"/>
    </row>
    <row r="46" spans="1:43" s="11" customFormat="1" ht="12" customHeight="1" x14ac:dyDescent="0.15">
      <c r="A46" s="10"/>
      <c r="B46" s="10"/>
      <c r="C46" s="10"/>
      <c r="D46" s="10"/>
      <c r="E46" s="794"/>
      <c r="F46" s="795"/>
      <c r="G46" s="796"/>
      <c r="H46" s="146"/>
      <c r="M46" s="147"/>
      <c r="N46" s="770"/>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2"/>
      <c r="AQ46" s="10"/>
    </row>
    <row r="47" spans="1:43" s="11" customFormat="1" ht="12" customHeight="1" x14ac:dyDescent="0.15">
      <c r="A47" s="10"/>
      <c r="B47" s="10"/>
      <c r="C47" s="10"/>
      <c r="D47" s="10"/>
      <c r="E47" s="794"/>
      <c r="F47" s="795"/>
      <c r="G47" s="796"/>
      <c r="H47" s="146"/>
      <c r="M47" s="147"/>
      <c r="N47" s="770"/>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2"/>
      <c r="AQ47" s="10"/>
    </row>
    <row r="48" spans="1:43" s="11" customFormat="1" ht="12" customHeight="1" x14ac:dyDescent="0.15">
      <c r="A48" s="10"/>
      <c r="B48" s="10"/>
      <c r="C48" s="10"/>
      <c r="D48" s="10"/>
      <c r="E48" s="794"/>
      <c r="F48" s="795"/>
      <c r="G48" s="796"/>
      <c r="H48" s="146"/>
      <c r="M48" s="147"/>
      <c r="N48" s="770"/>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2"/>
      <c r="AQ48" s="10"/>
    </row>
    <row r="49" spans="1:44" s="11" customFormat="1" ht="12" customHeight="1" x14ac:dyDescent="0.15">
      <c r="A49" s="10"/>
      <c r="B49" s="10"/>
      <c r="C49" s="10"/>
      <c r="D49" s="10"/>
      <c r="E49" s="794"/>
      <c r="F49" s="795"/>
      <c r="G49" s="796"/>
      <c r="H49" s="146"/>
      <c r="M49" s="147"/>
      <c r="N49" s="770"/>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2"/>
      <c r="AQ49" s="10"/>
    </row>
    <row r="50" spans="1:44" s="11" customFormat="1" ht="12" customHeight="1" x14ac:dyDescent="0.15">
      <c r="A50" s="10"/>
      <c r="B50" s="10"/>
      <c r="C50" s="10"/>
      <c r="D50" s="10"/>
      <c r="E50" s="794"/>
      <c r="F50" s="795"/>
      <c r="G50" s="796"/>
      <c r="H50" s="146"/>
      <c r="M50" s="147"/>
      <c r="N50" s="770"/>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2"/>
      <c r="AQ50" s="10"/>
    </row>
    <row r="51" spans="1:44" s="11" customFormat="1" ht="12" customHeight="1" x14ac:dyDescent="0.15">
      <c r="A51" s="10"/>
      <c r="B51" s="10"/>
      <c r="C51" s="10"/>
      <c r="D51" s="10"/>
      <c r="E51" s="797"/>
      <c r="F51" s="789"/>
      <c r="G51" s="790"/>
      <c r="H51" s="148"/>
      <c r="I51" s="149"/>
      <c r="J51" s="149"/>
      <c r="K51" s="149"/>
      <c r="L51" s="149"/>
      <c r="M51" s="150"/>
      <c r="N51" s="770"/>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2"/>
      <c r="AQ51" s="10"/>
    </row>
    <row r="52" spans="1:44" s="11" customFormat="1" ht="12" customHeight="1" x14ac:dyDescent="0.15">
      <c r="A52" s="10"/>
      <c r="B52" s="10"/>
      <c r="C52" s="10"/>
      <c r="D52" s="10"/>
      <c r="E52" s="793">
        <v>3</v>
      </c>
      <c r="F52" s="786"/>
      <c r="G52" s="787"/>
      <c r="H52" s="143"/>
      <c r="I52" s="144"/>
      <c r="J52" s="144"/>
      <c r="K52" s="144"/>
      <c r="L52" s="144"/>
      <c r="M52" s="145"/>
      <c r="N52" s="798" t="s">
        <v>200</v>
      </c>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800"/>
      <c r="AQ52" s="10"/>
    </row>
    <row r="53" spans="1:44" s="11" customFormat="1" ht="12" customHeight="1" x14ac:dyDescent="0.15">
      <c r="A53" s="10"/>
      <c r="B53" s="10"/>
      <c r="C53" s="10"/>
      <c r="D53" s="10"/>
      <c r="E53" s="794"/>
      <c r="F53" s="795"/>
      <c r="G53" s="796"/>
      <c r="H53" s="146"/>
      <c r="M53" s="147"/>
      <c r="N53" s="770"/>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2"/>
      <c r="AQ53" s="10"/>
    </row>
    <row r="54" spans="1:44" s="11" customFormat="1" ht="12" customHeight="1" x14ac:dyDescent="0.15">
      <c r="A54" s="10"/>
      <c r="B54" s="10"/>
      <c r="C54" s="10"/>
      <c r="D54" s="10"/>
      <c r="E54" s="794"/>
      <c r="F54" s="795"/>
      <c r="G54" s="796"/>
      <c r="H54" s="146"/>
      <c r="M54" s="147"/>
      <c r="N54" s="770"/>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2"/>
      <c r="AQ54" s="10"/>
    </row>
    <row r="55" spans="1:44" s="11" customFormat="1" ht="12" customHeight="1" x14ac:dyDescent="0.15">
      <c r="A55" s="10"/>
      <c r="B55" s="10"/>
      <c r="C55" s="10"/>
      <c r="D55" s="10"/>
      <c r="E55" s="794"/>
      <c r="F55" s="795"/>
      <c r="G55" s="796"/>
      <c r="H55" s="146"/>
      <c r="M55" s="147"/>
      <c r="N55" s="770"/>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2"/>
      <c r="AQ55" s="10"/>
    </row>
    <row r="56" spans="1:44" s="11" customFormat="1" ht="12" customHeight="1" x14ac:dyDescent="0.15">
      <c r="A56" s="10"/>
      <c r="B56" s="10"/>
      <c r="C56" s="10"/>
      <c r="D56" s="10"/>
      <c r="E56" s="794"/>
      <c r="F56" s="795"/>
      <c r="G56" s="796"/>
      <c r="H56" s="146"/>
      <c r="M56" s="147"/>
      <c r="N56" s="770"/>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2"/>
      <c r="AQ56" s="10"/>
    </row>
    <row r="57" spans="1:44" s="11" customFormat="1" ht="12" customHeight="1" x14ac:dyDescent="0.15">
      <c r="A57" s="10"/>
      <c r="B57" s="10"/>
      <c r="C57" s="10"/>
      <c r="D57" s="10"/>
      <c r="E57" s="794"/>
      <c r="F57" s="795"/>
      <c r="G57" s="796"/>
      <c r="H57" s="146"/>
      <c r="M57" s="147"/>
      <c r="N57" s="770"/>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2"/>
      <c r="AQ57" s="10"/>
    </row>
    <row r="58" spans="1:44" s="11" customFormat="1" ht="12" customHeight="1" x14ac:dyDescent="0.15">
      <c r="A58" s="10"/>
      <c r="B58" s="10"/>
      <c r="C58" s="10"/>
      <c r="D58" s="10"/>
      <c r="E58" s="794"/>
      <c r="F58" s="795"/>
      <c r="G58" s="796"/>
      <c r="H58" s="146"/>
      <c r="M58" s="147"/>
      <c r="N58" s="770"/>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2"/>
      <c r="AQ58" s="10"/>
      <c r="AR58" s="10"/>
    </row>
    <row r="59" spans="1:44" s="11" customFormat="1" ht="12" customHeight="1" x14ac:dyDescent="0.15">
      <c r="A59" s="10"/>
      <c r="B59" s="10"/>
      <c r="C59" s="10"/>
      <c r="D59" s="10"/>
      <c r="E59" s="794"/>
      <c r="F59" s="795"/>
      <c r="G59" s="796"/>
      <c r="H59" s="146"/>
      <c r="M59" s="147"/>
      <c r="N59" s="770"/>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2"/>
      <c r="AQ59" s="10"/>
      <c r="AR59" s="10"/>
    </row>
    <row r="60" spans="1:44" s="11" customFormat="1" ht="12" customHeight="1" x14ac:dyDescent="0.15">
      <c r="A60" s="10"/>
      <c r="B60" s="10"/>
      <c r="C60" s="10"/>
      <c r="D60" s="10"/>
      <c r="E60" s="794"/>
      <c r="F60" s="795"/>
      <c r="G60" s="796"/>
      <c r="H60" s="146"/>
      <c r="M60" s="147"/>
      <c r="N60" s="770"/>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2"/>
      <c r="AQ60" s="10"/>
      <c r="AR60" s="10"/>
    </row>
    <row r="61" spans="1:44" s="11" customFormat="1" ht="12" customHeight="1" x14ac:dyDescent="0.15">
      <c r="A61" s="10"/>
      <c r="B61" s="10"/>
      <c r="C61" s="10"/>
      <c r="D61" s="10"/>
      <c r="E61" s="794"/>
      <c r="F61" s="795"/>
      <c r="G61" s="796"/>
      <c r="H61" s="819" t="s">
        <v>164</v>
      </c>
      <c r="I61" s="820"/>
      <c r="J61" s="820"/>
      <c r="K61" s="820"/>
      <c r="L61" s="820"/>
      <c r="M61" s="821"/>
      <c r="N61" s="770"/>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2"/>
      <c r="AQ61" s="10"/>
      <c r="AR61" s="10"/>
    </row>
    <row r="62" spans="1:44" s="11" customFormat="1" ht="12" customHeight="1" x14ac:dyDescent="0.15">
      <c r="A62" s="10"/>
      <c r="B62" s="10"/>
      <c r="C62" s="10"/>
      <c r="D62" s="10"/>
      <c r="E62" s="794"/>
      <c r="F62" s="795"/>
      <c r="G62" s="796"/>
      <c r="H62" s="846" t="s">
        <v>176</v>
      </c>
      <c r="I62" s="332"/>
      <c r="J62" s="332"/>
      <c r="K62" s="332"/>
      <c r="L62" s="332"/>
      <c r="M62" s="847"/>
      <c r="N62" s="770"/>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2"/>
      <c r="AQ62" s="10"/>
      <c r="AR62" s="10"/>
    </row>
    <row r="63" spans="1:44" s="11" customFormat="1" ht="12" customHeight="1" x14ac:dyDescent="0.15">
      <c r="A63" s="10"/>
      <c r="B63" s="10"/>
      <c r="C63" s="10"/>
      <c r="D63" s="10"/>
      <c r="E63" s="794"/>
      <c r="F63" s="795"/>
      <c r="G63" s="796"/>
      <c r="H63" s="822" t="s">
        <v>177</v>
      </c>
      <c r="I63" s="823"/>
      <c r="J63" s="823"/>
      <c r="K63" s="823"/>
      <c r="L63" s="823"/>
      <c r="M63" s="824"/>
      <c r="N63" s="770"/>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2"/>
      <c r="AQ63" s="10"/>
      <c r="AR63" s="10"/>
    </row>
    <row r="64" spans="1:44" s="11" customFormat="1" ht="12" customHeight="1" x14ac:dyDescent="0.15">
      <c r="A64" s="10"/>
      <c r="B64" s="10"/>
      <c r="C64" s="10"/>
      <c r="D64" s="10"/>
      <c r="E64" s="794"/>
      <c r="F64" s="795"/>
      <c r="G64" s="796"/>
      <c r="H64" s="180"/>
      <c r="I64" s="155"/>
      <c r="J64" s="777"/>
      <c r="K64" s="777"/>
      <c r="L64" s="155"/>
      <c r="M64" s="147"/>
      <c r="N64" s="770"/>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2"/>
      <c r="AQ64" s="10"/>
      <c r="AR64" s="10"/>
    </row>
    <row r="65" spans="1:44" s="11" customFormat="1" ht="12" customHeight="1" x14ac:dyDescent="0.15">
      <c r="A65" s="10"/>
      <c r="B65" s="10"/>
      <c r="C65" s="10"/>
      <c r="D65" s="10"/>
      <c r="E65" s="794"/>
      <c r="F65" s="795"/>
      <c r="G65" s="796"/>
      <c r="H65" s="146"/>
      <c r="M65" s="147"/>
      <c r="N65" s="770"/>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2"/>
      <c r="AQ65" s="10"/>
      <c r="AR65" s="10"/>
    </row>
    <row r="66" spans="1:44" s="11" customFormat="1" ht="12" customHeight="1" x14ac:dyDescent="0.15">
      <c r="A66" s="10"/>
      <c r="B66" s="10"/>
      <c r="C66" s="10"/>
      <c r="D66" s="10"/>
      <c r="E66" s="794"/>
      <c r="F66" s="795"/>
      <c r="G66" s="796"/>
      <c r="H66" s="146"/>
      <c r="M66" s="147"/>
      <c r="N66" s="770"/>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2"/>
      <c r="AQ66" s="10"/>
      <c r="AR66" s="10"/>
    </row>
    <row r="67" spans="1:44" s="11" customFormat="1" ht="12" customHeight="1" x14ac:dyDescent="0.15">
      <c r="A67" s="10"/>
      <c r="B67" s="10"/>
      <c r="C67" s="10"/>
      <c r="D67" s="10"/>
      <c r="E67" s="794"/>
      <c r="F67" s="795"/>
      <c r="G67" s="796"/>
      <c r="H67" s="146"/>
      <c r="M67" s="147"/>
      <c r="N67" s="770"/>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2"/>
      <c r="AQ67" s="10"/>
      <c r="AR67" s="10"/>
    </row>
    <row r="68" spans="1:44" s="11" customFormat="1" ht="12" customHeight="1" x14ac:dyDescent="0.15">
      <c r="A68" s="10"/>
      <c r="B68" s="10"/>
      <c r="C68" s="10"/>
      <c r="D68" s="10"/>
      <c r="E68" s="794"/>
      <c r="F68" s="795"/>
      <c r="G68" s="796"/>
      <c r="H68" s="146"/>
      <c r="M68" s="147"/>
      <c r="N68" s="770"/>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2"/>
      <c r="AQ68" s="10"/>
      <c r="AR68" s="10"/>
    </row>
    <row r="69" spans="1:44" s="11" customFormat="1" ht="12" customHeight="1" x14ac:dyDescent="0.15">
      <c r="A69" s="10"/>
      <c r="B69" s="10"/>
      <c r="C69" s="10"/>
      <c r="D69" s="10"/>
      <c r="E69" s="794"/>
      <c r="F69" s="795"/>
      <c r="G69" s="796"/>
      <c r="H69" s="146"/>
      <c r="M69" s="147"/>
      <c r="N69" s="770"/>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2"/>
      <c r="AQ69" s="10"/>
      <c r="AR69" s="10"/>
    </row>
    <row r="70" spans="1:44" s="11" customFormat="1" ht="12" customHeight="1" x14ac:dyDescent="0.15">
      <c r="A70" s="10"/>
      <c r="B70" s="10"/>
      <c r="C70" s="10"/>
      <c r="D70" s="10"/>
      <c r="E70" s="794"/>
      <c r="F70" s="795"/>
      <c r="G70" s="796"/>
      <c r="H70" s="146"/>
      <c r="M70" s="147"/>
      <c r="N70" s="770"/>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2"/>
      <c r="AQ70" s="10"/>
      <c r="AR70" s="10"/>
    </row>
    <row r="71" spans="1:44" s="11" customFormat="1" ht="12" customHeight="1" x14ac:dyDescent="0.15">
      <c r="A71" s="10"/>
      <c r="B71" s="10"/>
      <c r="C71" s="10"/>
      <c r="D71" s="10"/>
      <c r="E71" s="794"/>
      <c r="F71" s="795"/>
      <c r="G71" s="796"/>
      <c r="H71" s="146"/>
      <c r="M71" s="147"/>
      <c r="N71" s="770"/>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2"/>
      <c r="AQ71" s="10"/>
      <c r="AR71" s="10"/>
    </row>
    <row r="72" spans="1:44" s="11" customFormat="1" ht="12" customHeight="1" thickBot="1" x14ac:dyDescent="0.2">
      <c r="A72" s="10"/>
      <c r="B72" s="10"/>
      <c r="C72" s="10"/>
      <c r="D72" s="10"/>
      <c r="E72" s="812"/>
      <c r="F72" s="813"/>
      <c r="G72" s="814"/>
      <c r="H72" s="151"/>
      <c r="I72" s="152"/>
      <c r="J72" s="152"/>
      <c r="K72" s="152"/>
      <c r="L72" s="152"/>
      <c r="M72" s="153"/>
      <c r="N72" s="773"/>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5"/>
      <c r="AQ72" s="10"/>
      <c r="AR72" s="10"/>
    </row>
    <row r="73" spans="1:44" s="11" customFormat="1" ht="12" customHeight="1" x14ac:dyDescent="0.15">
      <c r="A73" s="10"/>
      <c r="B73" s="10"/>
      <c r="C73" s="10"/>
      <c r="D73" s="10"/>
      <c r="E73" s="154"/>
      <c r="F73" s="154"/>
      <c r="G73" s="154"/>
      <c r="H73" s="155"/>
      <c r="I73" s="155"/>
      <c r="J73" s="155"/>
      <c r="K73" s="155"/>
      <c r="L73" s="155"/>
      <c r="M73" s="155"/>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0"/>
      <c r="AR73" s="10"/>
    </row>
    <row r="74" spans="1:44" s="11" customFormat="1" ht="12" customHeight="1" x14ac:dyDescent="0.15">
      <c r="A74" s="10"/>
      <c r="B74" s="10"/>
      <c r="C74" s="10"/>
      <c r="D74" s="10"/>
      <c r="E74" s="10"/>
      <c r="F74" s="10"/>
      <c r="G74" s="10"/>
      <c r="H74" s="10"/>
      <c r="I74" s="10"/>
      <c r="J74" s="14"/>
      <c r="K74" s="14"/>
      <c r="L74" s="14"/>
      <c r="M74" s="14"/>
      <c r="N74" s="14"/>
      <c r="O74" s="14"/>
      <c r="P74" s="14"/>
      <c r="Q74" s="14"/>
      <c r="R74" s="14"/>
      <c r="S74" s="14"/>
      <c r="T74" s="14"/>
      <c r="U74" s="14"/>
      <c r="V74" s="14"/>
      <c r="W74" s="14"/>
      <c r="X74" s="10"/>
      <c r="Y74" s="14"/>
      <c r="Z74" s="14"/>
      <c r="AA74" s="14"/>
      <c r="AB74" s="14"/>
      <c r="AN74" s="10"/>
      <c r="AO74" s="10"/>
      <c r="AP74" s="10"/>
      <c r="AQ74" s="10"/>
      <c r="AR74" s="10"/>
    </row>
    <row r="75" spans="1:44" s="11" customFormat="1" ht="12" customHeight="1" x14ac:dyDescent="0.15">
      <c r="A75" s="10"/>
      <c r="B75" s="10"/>
      <c r="C75" s="10"/>
      <c r="D75" s="10"/>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807" t="s">
        <v>216</v>
      </c>
      <c r="AF75" s="807"/>
      <c r="AG75" s="807"/>
      <c r="AH75" s="807"/>
      <c r="AI75" s="807"/>
      <c r="AJ75" s="807"/>
      <c r="AK75" s="807"/>
      <c r="AL75" s="807"/>
      <c r="AM75" s="807"/>
      <c r="AN75" s="807"/>
      <c r="AO75" s="807"/>
      <c r="AP75" s="807"/>
      <c r="AQ75" s="10"/>
      <c r="AR75" s="10"/>
    </row>
    <row r="76" spans="1:44" s="11" customFormat="1" ht="12" customHeight="1" thickBot="1" x14ac:dyDescent="0.2">
      <c r="A76" s="10"/>
      <c r="B76" s="10"/>
      <c r="C76" s="10"/>
      <c r="D76" s="10"/>
      <c r="E76" s="177" t="s">
        <v>174</v>
      </c>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808"/>
      <c r="AF76" s="808"/>
      <c r="AG76" s="808"/>
      <c r="AH76" s="808"/>
      <c r="AI76" s="808"/>
      <c r="AJ76" s="808"/>
      <c r="AK76" s="808"/>
      <c r="AL76" s="808"/>
      <c r="AM76" s="808"/>
      <c r="AN76" s="808"/>
      <c r="AO76" s="808"/>
      <c r="AP76" s="808"/>
      <c r="AQ76" s="10"/>
      <c r="AR76" s="10"/>
    </row>
    <row r="77" spans="1:44" s="11" customFormat="1" ht="12" customHeight="1" x14ac:dyDescent="0.15">
      <c r="A77" s="10"/>
      <c r="B77" s="10"/>
      <c r="C77" s="10"/>
      <c r="D77" s="10"/>
      <c r="E77" s="229" t="s">
        <v>34</v>
      </c>
      <c r="F77" s="230"/>
      <c r="G77" s="230"/>
      <c r="H77" s="230"/>
      <c r="I77" s="230"/>
      <c r="J77" s="231"/>
      <c r="K77" s="235">
        <f>K3</f>
        <v>0</v>
      </c>
      <c r="L77" s="236"/>
      <c r="M77" s="236"/>
      <c r="N77" s="236"/>
      <c r="O77" s="236"/>
      <c r="P77" s="236"/>
      <c r="Q77" s="236"/>
      <c r="R77" s="237"/>
      <c r="S77" s="241" t="s">
        <v>35</v>
      </c>
      <c r="T77" s="230"/>
      <c r="U77" s="230"/>
      <c r="V77" s="230"/>
      <c r="W77" s="230"/>
      <c r="X77" s="231"/>
      <c r="Y77" s="235">
        <f>Y3</f>
        <v>0</v>
      </c>
      <c r="Z77" s="243"/>
      <c r="AA77" s="243"/>
      <c r="AB77" s="243"/>
      <c r="AC77" s="243"/>
      <c r="AD77" s="243"/>
      <c r="AE77" s="243"/>
      <c r="AF77" s="243"/>
      <c r="AG77" s="243"/>
      <c r="AH77" s="243"/>
      <c r="AI77" s="243"/>
      <c r="AJ77" s="243"/>
      <c r="AK77" s="243"/>
      <c r="AL77" s="243"/>
      <c r="AM77" s="243"/>
      <c r="AN77" s="243"/>
      <c r="AO77" s="243"/>
      <c r="AP77" s="244"/>
      <c r="AQ77" s="10"/>
      <c r="AR77" s="10"/>
    </row>
    <row r="78" spans="1:44" s="11" customFormat="1" ht="12" customHeight="1" thickBot="1" x14ac:dyDescent="0.2">
      <c r="A78" s="10"/>
      <c r="B78" s="10"/>
      <c r="C78" s="10"/>
      <c r="D78" s="10"/>
      <c r="E78" s="232"/>
      <c r="F78" s="233"/>
      <c r="G78" s="233"/>
      <c r="H78" s="233"/>
      <c r="I78" s="233"/>
      <c r="J78" s="234"/>
      <c r="K78" s="238"/>
      <c r="L78" s="239"/>
      <c r="M78" s="239"/>
      <c r="N78" s="239"/>
      <c r="O78" s="239"/>
      <c r="P78" s="239"/>
      <c r="Q78" s="239"/>
      <c r="R78" s="240"/>
      <c r="S78" s="242"/>
      <c r="T78" s="233"/>
      <c r="U78" s="233"/>
      <c r="V78" s="233"/>
      <c r="W78" s="233"/>
      <c r="X78" s="234"/>
      <c r="Y78" s="245"/>
      <c r="Z78" s="246"/>
      <c r="AA78" s="246"/>
      <c r="AB78" s="246"/>
      <c r="AC78" s="246"/>
      <c r="AD78" s="246"/>
      <c r="AE78" s="246"/>
      <c r="AF78" s="246"/>
      <c r="AG78" s="246"/>
      <c r="AH78" s="246"/>
      <c r="AI78" s="246"/>
      <c r="AJ78" s="246"/>
      <c r="AK78" s="246"/>
      <c r="AL78" s="246"/>
      <c r="AM78" s="246"/>
      <c r="AN78" s="246"/>
      <c r="AO78" s="246"/>
      <c r="AP78" s="247"/>
      <c r="AQ78" s="10"/>
      <c r="AR78" s="10"/>
    </row>
    <row r="79" spans="1:44" s="11" customFormat="1" ht="12" customHeight="1" thickBot="1" x14ac:dyDescent="0.2">
      <c r="A79" s="10"/>
      <c r="B79" s="10"/>
      <c r="C79" s="10"/>
      <c r="D79" s="10"/>
      <c r="E79" s="10"/>
      <c r="F79" s="10"/>
      <c r="G79" s="10"/>
      <c r="H79" s="10"/>
      <c r="I79" s="10"/>
      <c r="J79" s="14"/>
      <c r="K79" s="14"/>
      <c r="L79" s="14"/>
      <c r="M79" s="14"/>
      <c r="N79" s="14"/>
      <c r="O79" s="14"/>
      <c r="P79" s="14"/>
      <c r="Q79" s="14"/>
      <c r="R79" s="14"/>
      <c r="S79" s="14"/>
      <c r="T79" s="14"/>
      <c r="U79" s="14"/>
      <c r="V79" s="14"/>
      <c r="W79" s="14"/>
      <c r="X79" s="10"/>
      <c r="Y79" s="14"/>
      <c r="Z79" s="14"/>
      <c r="AA79" s="14"/>
      <c r="AB79" s="14"/>
      <c r="AC79" s="14"/>
      <c r="AD79" s="14"/>
      <c r="AE79" s="14"/>
      <c r="AF79" s="14"/>
      <c r="AG79" s="14"/>
      <c r="AH79" s="14"/>
      <c r="AI79" s="14"/>
      <c r="AJ79" s="14"/>
      <c r="AK79" s="14"/>
      <c r="AL79" s="14"/>
      <c r="AM79" s="10"/>
      <c r="AN79" s="10"/>
      <c r="AO79" s="10"/>
      <c r="AP79" s="10"/>
      <c r="AQ79" s="10"/>
      <c r="AR79" s="10"/>
    </row>
    <row r="80" spans="1:44" s="11" customFormat="1" ht="12" customHeight="1" x14ac:dyDescent="0.15">
      <c r="A80" s="10"/>
      <c r="B80" s="10"/>
      <c r="C80" s="10"/>
      <c r="D80" s="10"/>
      <c r="E80" s="825" t="s">
        <v>2</v>
      </c>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t="s">
        <v>51</v>
      </c>
      <c r="AG80" s="826"/>
      <c r="AH80" s="826"/>
      <c r="AI80" s="826"/>
      <c r="AJ80" s="826"/>
      <c r="AK80" s="826"/>
      <c r="AL80" s="826"/>
      <c r="AM80" s="826"/>
      <c r="AN80" s="826"/>
      <c r="AO80" s="826"/>
      <c r="AP80" s="829"/>
      <c r="AQ80" s="10"/>
      <c r="AR80" s="10"/>
    </row>
    <row r="81" spans="1:44" s="11" customFormat="1" ht="12" customHeight="1" x14ac:dyDescent="0.15">
      <c r="A81" s="10"/>
      <c r="B81" s="10"/>
      <c r="C81" s="10"/>
      <c r="D81" s="10"/>
      <c r="E81" s="827"/>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30"/>
      <c r="AQ81" s="10"/>
      <c r="AR81" s="10"/>
    </row>
    <row r="82" spans="1:44" s="11" customFormat="1" ht="12" customHeight="1" x14ac:dyDescent="0.15">
      <c r="A82" s="10"/>
      <c r="B82" s="10"/>
      <c r="C82" s="10"/>
      <c r="D82" s="10"/>
      <c r="E82" s="779" t="s">
        <v>3</v>
      </c>
      <c r="F82" s="780"/>
      <c r="G82" s="781"/>
      <c r="H82" s="785" t="s">
        <v>52</v>
      </c>
      <c r="I82" s="786"/>
      <c r="J82" s="786"/>
      <c r="K82" s="786"/>
      <c r="L82" s="786"/>
      <c r="M82" s="787"/>
      <c r="N82" s="785" t="s">
        <v>53</v>
      </c>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91"/>
      <c r="AQ82" s="10"/>
      <c r="AR82" s="10"/>
    </row>
    <row r="83" spans="1:44" s="11" customFormat="1" ht="12" customHeight="1" x14ac:dyDescent="0.15">
      <c r="A83" s="10"/>
      <c r="B83" s="10"/>
      <c r="C83" s="10"/>
      <c r="D83" s="10"/>
      <c r="E83" s="782"/>
      <c r="F83" s="783"/>
      <c r="G83" s="784"/>
      <c r="H83" s="788"/>
      <c r="I83" s="789"/>
      <c r="J83" s="789"/>
      <c r="K83" s="789"/>
      <c r="L83" s="789"/>
      <c r="M83" s="790"/>
      <c r="N83" s="788"/>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92"/>
      <c r="AQ83" s="10"/>
      <c r="AR83" s="10"/>
    </row>
    <row r="84" spans="1:44" s="11" customFormat="1" ht="12" customHeight="1" x14ac:dyDescent="0.15">
      <c r="A84" s="10"/>
      <c r="B84" s="10"/>
      <c r="C84" s="10"/>
      <c r="D84" s="10"/>
      <c r="E84" s="793">
        <v>4</v>
      </c>
      <c r="F84" s="786"/>
      <c r="G84" s="787"/>
      <c r="H84" s="179"/>
      <c r="I84" s="144"/>
      <c r="J84" s="144"/>
      <c r="K84" s="144"/>
      <c r="L84" s="144"/>
      <c r="M84" s="145"/>
      <c r="N84" s="798" t="s">
        <v>208</v>
      </c>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800"/>
      <c r="AQ84" s="10"/>
      <c r="AR84" s="10"/>
    </row>
    <row r="85" spans="1:44" s="11" customFormat="1" ht="12" customHeight="1" x14ac:dyDescent="0.15">
      <c r="A85" s="10"/>
      <c r="B85" s="10"/>
      <c r="C85" s="10"/>
      <c r="D85" s="10"/>
      <c r="E85" s="794"/>
      <c r="F85" s="795"/>
      <c r="G85" s="796"/>
      <c r="H85" s="146"/>
      <c r="M85" s="147"/>
      <c r="N85" s="770"/>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2"/>
      <c r="AQ85" s="10"/>
      <c r="AR85" s="10"/>
    </row>
    <row r="86" spans="1:44" s="11" customFormat="1" ht="12" customHeight="1" x14ac:dyDescent="0.15">
      <c r="A86" s="10"/>
      <c r="B86" s="10"/>
      <c r="C86" s="10"/>
      <c r="D86" s="10"/>
      <c r="E86" s="794"/>
      <c r="F86" s="795"/>
      <c r="G86" s="796"/>
      <c r="H86" s="146"/>
      <c r="M86" s="147"/>
      <c r="N86" s="770"/>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2"/>
      <c r="AQ86" s="10"/>
      <c r="AR86" s="10"/>
    </row>
    <row r="87" spans="1:44" s="11" customFormat="1" ht="12" customHeight="1" x14ac:dyDescent="0.15">
      <c r="A87" s="10"/>
      <c r="B87" s="10"/>
      <c r="C87" s="10"/>
      <c r="D87" s="10"/>
      <c r="E87" s="794"/>
      <c r="F87" s="795"/>
      <c r="G87" s="796"/>
      <c r="H87" s="146"/>
      <c r="M87" s="147"/>
      <c r="N87" s="770"/>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2"/>
      <c r="AQ87" s="10"/>
      <c r="AR87" s="10"/>
    </row>
    <row r="88" spans="1:44" s="11" customFormat="1" ht="12" customHeight="1" x14ac:dyDescent="0.15">
      <c r="A88" s="10"/>
      <c r="B88" s="10"/>
      <c r="C88" s="10"/>
      <c r="D88" s="10"/>
      <c r="E88" s="794"/>
      <c r="F88" s="795"/>
      <c r="G88" s="796"/>
      <c r="H88" s="146"/>
      <c r="M88" s="147"/>
      <c r="N88" s="770"/>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2"/>
      <c r="AQ88" s="10"/>
      <c r="AR88" s="10"/>
    </row>
    <row r="89" spans="1:44" s="11" customFormat="1" ht="12" customHeight="1" x14ac:dyDescent="0.15">
      <c r="A89" s="10"/>
      <c r="B89" s="10"/>
      <c r="C89" s="10"/>
      <c r="D89" s="10"/>
      <c r="E89" s="794"/>
      <c r="F89" s="795"/>
      <c r="G89" s="796"/>
      <c r="H89" s="146"/>
      <c r="M89" s="147"/>
      <c r="N89" s="770"/>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2"/>
      <c r="AQ89" s="10"/>
      <c r="AR89" s="10"/>
    </row>
    <row r="90" spans="1:44" s="11" customFormat="1" ht="12" customHeight="1" x14ac:dyDescent="0.15">
      <c r="A90" s="10"/>
      <c r="B90" s="10"/>
      <c r="C90" s="10"/>
      <c r="D90" s="10"/>
      <c r="E90" s="794"/>
      <c r="F90" s="795"/>
      <c r="G90" s="796"/>
      <c r="H90" s="146"/>
      <c r="M90" s="147"/>
      <c r="N90" s="770"/>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2"/>
      <c r="AQ90" s="10"/>
      <c r="AR90" s="10"/>
    </row>
    <row r="91" spans="1:44" s="11" customFormat="1" ht="12" customHeight="1" x14ac:dyDescent="0.15">
      <c r="A91" s="10"/>
      <c r="B91" s="10"/>
      <c r="C91" s="10"/>
      <c r="D91" s="10"/>
      <c r="E91" s="794"/>
      <c r="F91" s="795"/>
      <c r="G91" s="796"/>
      <c r="H91" s="146"/>
      <c r="M91" s="147"/>
      <c r="N91" s="770"/>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2"/>
      <c r="AQ91" s="10"/>
      <c r="AR91" s="10"/>
    </row>
    <row r="92" spans="1:44" s="11" customFormat="1" ht="12" customHeight="1" x14ac:dyDescent="0.15">
      <c r="A92" s="10"/>
      <c r="B92" s="10"/>
      <c r="C92" s="10"/>
      <c r="D92" s="10"/>
      <c r="E92" s="794"/>
      <c r="F92" s="795"/>
      <c r="G92" s="796"/>
      <c r="H92" s="146"/>
      <c r="M92" s="147"/>
      <c r="N92" s="770"/>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2"/>
      <c r="AQ92" s="10"/>
      <c r="AR92" s="10"/>
    </row>
    <row r="93" spans="1:44" s="11" customFormat="1" ht="12" customHeight="1" x14ac:dyDescent="0.15">
      <c r="A93" s="10"/>
      <c r="B93" s="10"/>
      <c r="C93" s="10"/>
      <c r="D93" s="10"/>
      <c r="E93" s="794"/>
      <c r="F93" s="795"/>
      <c r="G93" s="796"/>
      <c r="H93" s="819" t="s">
        <v>163</v>
      </c>
      <c r="I93" s="820"/>
      <c r="J93" s="820"/>
      <c r="K93" s="820"/>
      <c r="L93" s="820"/>
      <c r="M93" s="821"/>
      <c r="N93" s="770"/>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2"/>
      <c r="AQ93" s="10"/>
      <c r="AR93" s="10"/>
    </row>
    <row r="94" spans="1:44" s="11" customFormat="1" ht="12" customHeight="1" x14ac:dyDescent="0.15">
      <c r="A94" s="10"/>
      <c r="B94" s="10"/>
      <c r="C94" s="10"/>
      <c r="D94" s="10"/>
      <c r="E94" s="794"/>
      <c r="F94" s="795"/>
      <c r="G94" s="796"/>
      <c r="H94" s="815" t="s">
        <v>207</v>
      </c>
      <c r="I94" s="816"/>
      <c r="J94" s="816"/>
      <c r="K94" s="816"/>
      <c r="L94" s="816"/>
      <c r="M94" s="817"/>
      <c r="N94" s="770"/>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2"/>
      <c r="AQ94" s="10"/>
      <c r="AR94" s="10"/>
    </row>
    <row r="95" spans="1:44" s="11" customFormat="1" ht="12" customHeight="1" x14ac:dyDescent="0.15">
      <c r="A95" s="10"/>
      <c r="B95" s="10"/>
      <c r="C95" s="10"/>
      <c r="D95" s="10"/>
      <c r="E95" s="794"/>
      <c r="F95" s="795"/>
      <c r="G95" s="796"/>
      <c r="H95" s="815"/>
      <c r="I95" s="816"/>
      <c r="J95" s="816"/>
      <c r="K95" s="816"/>
      <c r="L95" s="816"/>
      <c r="M95" s="817"/>
      <c r="N95" s="770"/>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2"/>
      <c r="AQ95" s="10"/>
      <c r="AR95" s="10"/>
    </row>
    <row r="96" spans="1:44" s="11" customFormat="1" ht="12" customHeight="1" x14ac:dyDescent="0.15">
      <c r="A96" s="10"/>
      <c r="B96" s="10"/>
      <c r="C96" s="10"/>
      <c r="E96" s="794"/>
      <c r="F96" s="795"/>
      <c r="G96" s="796"/>
      <c r="H96" s="843" t="s">
        <v>178</v>
      </c>
      <c r="I96" s="844"/>
      <c r="J96" s="844"/>
      <c r="K96" s="844"/>
      <c r="L96" s="844"/>
      <c r="M96" s="845"/>
      <c r="N96" s="770"/>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2"/>
      <c r="AQ96" s="10"/>
      <c r="AR96" s="10"/>
    </row>
    <row r="97" spans="1:44" s="11" customFormat="1" ht="12" customHeight="1" x14ac:dyDescent="0.15">
      <c r="A97" s="10"/>
      <c r="B97" s="10"/>
      <c r="C97" s="10"/>
      <c r="E97" s="794"/>
      <c r="F97" s="795"/>
      <c r="G97" s="796"/>
      <c r="H97" s="831" t="s">
        <v>179</v>
      </c>
      <c r="I97" s="832"/>
      <c r="J97" s="832"/>
      <c r="K97" s="832"/>
      <c r="L97" s="832"/>
      <c r="M97" s="833"/>
      <c r="N97" s="770"/>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2"/>
      <c r="AQ97" s="10"/>
      <c r="AR97" s="10"/>
    </row>
    <row r="98" spans="1:44" s="11" customFormat="1" ht="12" customHeight="1" x14ac:dyDescent="0.15">
      <c r="A98" s="10"/>
      <c r="B98" s="10"/>
      <c r="C98" s="10"/>
      <c r="E98" s="794"/>
      <c r="F98" s="795"/>
      <c r="G98" s="796"/>
      <c r="H98" s="831" t="s">
        <v>180</v>
      </c>
      <c r="I98" s="832"/>
      <c r="J98" s="832"/>
      <c r="K98" s="832"/>
      <c r="L98" s="832"/>
      <c r="M98" s="833"/>
      <c r="N98" s="770"/>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2"/>
      <c r="AQ98" s="10"/>
      <c r="AR98" s="10"/>
    </row>
    <row r="99" spans="1:44" s="11" customFormat="1" ht="12" customHeight="1" x14ac:dyDescent="0.15">
      <c r="A99" s="10"/>
      <c r="B99" s="10"/>
      <c r="C99" s="10"/>
      <c r="E99" s="794"/>
      <c r="F99" s="795"/>
      <c r="G99" s="796"/>
      <c r="H99" s="831" t="s">
        <v>181</v>
      </c>
      <c r="I99" s="832"/>
      <c r="J99" s="832"/>
      <c r="K99" s="832"/>
      <c r="L99" s="832"/>
      <c r="M99" s="833"/>
      <c r="N99" s="770"/>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2"/>
      <c r="AQ99" s="10"/>
      <c r="AR99" s="10"/>
    </row>
    <row r="100" spans="1:44" s="11" customFormat="1" ht="12" customHeight="1" x14ac:dyDescent="0.15">
      <c r="A100" s="10"/>
      <c r="B100" s="10"/>
      <c r="C100" s="10"/>
      <c r="E100" s="794"/>
      <c r="F100" s="795"/>
      <c r="G100" s="796"/>
      <c r="H100" s="831"/>
      <c r="I100" s="832"/>
      <c r="J100" s="832"/>
      <c r="K100" s="832"/>
      <c r="L100" s="832"/>
      <c r="M100" s="833"/>
      <c r="N100" s="770"/>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2"/>
      <c r="AQ100" s="10"/>
      <c r="AR100" s="10"/>
    </row>
    <row r="101" spans="1:44" s="11" customFormat="1" ht="12" customHeight="1" x14ac:dyDescent="0.15">
      <c r="A101" s="10"/>
      <c r="B101" s="10"/>
      <c r="C101" s="10"/>
      <c r="E101" s="794"/>
      <c r="F101" s="795"/>
      <c r="G101" s="796"/>
      <c r="H101" s="146"/>
      <c r="M101" s="147"/>
      <c r="N101" s="770"/>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2"/>
      <c r="AQ101" s="10"/>
      <c r="AR101" s="10"/>
    </row>
    <row r="102" spans="1:44" s="11" customFormat="1" ht="12" customHeight="1" x14ac:dyDescent="0.15">
      <c r="A102" s="10"/>
      <c r="B102" s="10"/>
      <c r="C102" s="10"/>
      <c r="E102" s="794"/>
      <c r="F102" s="795"/>
      <c r="G102" s="796"/>
      <c r="H102" s="146"/>
      <c r="M102" s="147"/>
      <c r="N102" s="770"/>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2"/>
      <c r="AQ102" s="10"/>
      <c r="AR102" s="10"/>
    </row>
    <row r="103" spans="1:44" s="11" customFormat="1" ht="12" customHeight="1" x14ac:dyDescent="0.15">
      <c r="A103" s="10"/>
      <c r="B103" s="10"/>
      <c r="C103" s="10"/>
      <c r="E103" s="794"/>
      <c r="F103" s="795"/>
      <c r="G103" s="796"/>
      <c r="H103" s="146"/>
      <c r="M103" s="147"/>
      <c r="N103" s="770"/>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2"/>
      <c r="AQ103" s="10"/>
      <c r="AR103" s="10"/>
    </row>
    <row r="104" spans="1:44" s="11" customFormat="1" ht="12" customHeight="1" x14ac:dyDescent="0.15">
      <c r="A104" s="10"/>
      <c r="B104" s="10"/>
      <c r="C104" s="10"/>
      <c r="E104" s="797"/>
      <c r="F104" s="789"/>
      <c r="G104" s="790"/>
      <c r="H104" s="148"/>
      <c r="I104" s="149"/>
      <c r="J104" s="149"/>
      <c r="K104" s="149"/>
      <c r="L104" s="149"/>
      <c r="M104" s="150"/>
      <c r="N104" s="801"/>
      <c r="O104" s="802"/>
      <c r="P104" s="802"/>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3"/>
      <c r="AQ104" s="10"/>
      <c r="AR104" s="10"/>
    </row>
    <row r="105" spans="1:44" s="11" customFormat="1" ht="12" customHeight="1" x14ac:dyDescent="0.15">
      <c r="A105" s="10"/>
      <c r="B105" s="10"/>
      <c r="C105" s="10"/>
      <c r="D105" s="10"/>
      <c r="E105" s="793">
        <v>5</v>
      </c>
      <c r="F105" s="786"/>
      <c r="G105" s="787"/>
      <c r="H105" s="158"/>
      <c r="I105" s="144"/>
      <c r="J105" s="144"/>
      <c r="K105" s="144"/>
      <c r="L105" s="144"/>
      <c r="M105" s="145"/>
      <c r="N105" s="798" t="s">
        <v>210</v>
      </c>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800"/>
      <c r="AQ105" s="10"/>
      <c r="AR105" s="10"/>
    </row>
    <row r="106" spans="1:44" s="11" customFormat="1" ht="12" customHeight="1" x14ac:dyDescent="0.15">
      <c r="A106" s="10"/>
      <c r="B106" s="10"/>
      <c r="C106" s="10"/>
      <c r="D106" s="10"/>
      <c r="E106" s="794"/>
      <c r="F106" s="795"/>
      <c r="G106" s="796"/>
      <c r="H106" s="146"/>
      <c r="M106" s="147"/>
      <c r="N106" s="770"/>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2"/>
      <c r="AQ106" s="10"/>
    </row>
    <row r="107" spans="1:44" s="11" customFormat="1" ht="12" customHeight="1" x14ac:dyDescent="0.15">
      <c r="A107" s="10"/>
      <c r="B107" s="10"/>
      <c r="C107" s="10"/>
      <c r="D107" s="10"/>
      <c r="E107" s="794"/>
      <c r="F107" s="795"/>
      <c r="G107" s="796"/>
      <c r="H107" s="146"/>
      <c r="M107" s="147"/>
      <c r="N107" s="770"/>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2"/>
      <c r="AQ107" s="10"/>
    </row>
    <row r="108" spans="1:44" s="11" customFormat="1" ht="12" customHeight="1" x14ac:dyDescent="0.15">
      <c r="A108" s="10"/>
      <c r="B108" s="10"/>
      <c r="C108" s="10"/>
      <c r="D108" s="10"/>
      <c r="E108" s="794"/>
      <c r="F108" s="795"/>
      <c r="G108" s="796"/>
      <c r="H108" s="146"/>
      <c r="M108" s="147"/>
      <c r="N108" s="770"/>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2"/>
      <c r="AQ108" s="10"/>
    </row>
    <row r="109" spans="1:44" s="11" customFormat="1" ht="12" customHeight="1" x14ac:dyDescent="0.15">
      <c r="A109" s="10"/>
      <c r="B109" s="10"/>
      <c r="C109" s="10"/>
      <c r="D109" s="10"/>
      <c r="E109" s="794"/>
      <c r="F109" s="795"/>
      <c r="G109" s="796"/>
      <c r="H109" s="146"/>
      <c r="M109" s="147"/>
      <c r="N109" s="770"/>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2"/>
      <c r="AQ109" s="10"/>
    </row>
    <row r="110" spans="1:44" s="11" customFormat="1" ht="12" customHeight="1" x14ac:dyDescent="0.15">
      <c r="A110" s="10"/>
      <c r="B110" s="10"/>
      <c r="C110" s="10"/>
      <c r="D110" s="10"/>
      <c r="E110" s="794"/>
      <c r="F110" s="795"/>
      <c r="G110" s="796"/>
      <c r="H110" s="146"/>
      <c r="M110" s="147"/>
      <c r="N110" s="770"/>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2"/>
      <c r="AQ110" s="10"/>
    </row>
    <row r="111" spans="1:44" s="11" customFormat="1" ht="12" customHeight="1" x14ac:dyDescent="0.15">
      <c r="A111" s="10"/>
      <c r="B111" s="10"/>
      <c r="C111" s="10"/>
      <c r="D111" s="10"/>
      <c r="E111" s="794"/>
      <c r="F111" s="795"/>
      <c r="G111" s="796"/>
      <c r="H111" s="146"/>
      <c r="M111" s="147"/>
      <c r="N111" s="770"/>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2"/>
      <c r="AQ111" s="10"/>
    </row>
    <row r="112" spans="1:44" s="11" customFormat="1" ht="12" customHeight="1" x14ac:dyDescent="0.15">
      <c r="A112" s="10"/>
      <c r="B112" s="10"/>
      <c r="C112" s="10"/>
      <c r="D112" s="10"/>
      <c r="E112" s="794"/>
      <c r="F112" s="795"/>
      <c r="G112" s="796"/>
      <c r="H112" s="146"/>
      <c r="M112" s="147"/>
      <c r="N112" s="770"/>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2"/>
      <c r="AQ112" s="10"/>
    </row>
    <row r="113" spans="1:43" s="11" customFormat="1" ht="12" customHeight="1" x14ac:dyDescent="0.15">
      <c r="A113" s="10"/>
      <c r="B113" s="10"/>
      <c r="C113" s="10"/>
      <c r="D113" s="10"/>
      <c r="E113" s="794"/>
      <c r="F113" s="795"/>
      <c r="G113" s="796"/>
      <c r="H113" s="146"/>
      <c r="M113" s="147"/>
      <c r="N113" s="770"/>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2"/>
      <c r="AQ113" s="10"/>
    </row>
    <row r="114" spans="1:43" s="11" customFormat="1" ht="12" customHeight="1" x14ac:dyDescent="0.15">
      <c r="A114" s="10"/>
      <c r="B114" s="10"/>
      <c r="C114" s="10"/>
      <c r="D114" s="10"/>
      <c r="E114" s="794"/>
      <c r="F114" s="795"/>
      <c r="G114" s="796"/>
      <c r="H114" s="815" t="s">
        <v>209</v>
      </c>
      <c r="I114" s="816"/>
      <c r="J114" s="816"/>
      <c r="K114" s="816"/>
      <c r="L114" s="816"/>
      <c r="M114" s="817"/>
      <c r="N114" s="770"/>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2"/>
      <c r="AQ114" s="10"/>
    </row>
    <row r="115" spans="1:43" s="11" customFormat="1" ht="12" customHeight="1" x14ac:dyDescent="0.15">
      <c r="A115" s="10"/>
      <c r="B115" s="10"/>
      <c r="C115" s="10"/>
      <c r="D115" s="10"/>
      <c r="E115" s="794"/>
      <c r="F115" s="795"/>
      <c r="G115" s="796"/>
      <c r="H115" s="759" t="s">
        <v>182</v>
      </c>
      <c r="I115" s="760"/>
      <c r="J115" s="760"/>
      <c r="K115" s="760"/>
      <c r="L115" s="760"/>
      <c r="M115" s="761"/>
      <c r="N115" s="770"/>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2"/>
      <c r="AQ115" s="10"/>
    </row>
    <row r="116" spans="1:43" s="11" customFormat="1" ht="12" customHeight="1" x14ac:dyDescent="0.15">
      <c r="A116" s="10"/>
      <c r="B116" s="10"/>
      <c r="C116" s="10"/>
      <c r="D116" s="10"/>
      <c r="E116" s="794"/>
      <c r="F116" s="795"/>
      <c r="G116" s="796"/>
      <c r="H116" s="809"/>
      <c r="I116" s="810"/>
      <c r="J116" s="810"/>
      <c r="K116" s="810"/>
      <c r="L116" s="810"/>
      <c r="M116" s="811"/>
      <c r="N116" s="770"/>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2"/>
      <c r="AQ116" s="10"/>
    </row>
    <row r="117" spans="1:43" s="11" customFormat="1" ht="12" customHeight="1" x14ac:dyDescent="0.15">
      <c r="A117" s="10"/>
      <c r="B117" s="10"/>
      <c r="C117" s="10"/>
      <c r="D117" s="10"/>
      <c r="E117" s="794"/>
      <c r="F117" s="795"/>
      <c r="G117" s="796"/>
      <c r="H117" s="146"/>
      <c r="M117" s="147"/>
      <c r="N117" s="770"/>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2"/>
      <c r="AQ117" s="10"/>
    </row>
    <row r="118" spans="1:43" s="11" customFormat="1" ht="12" customHeight="1" x14ac:dyDescent="0.15">
      <c r="A118" s="10"/>
      <c r="B118" s="10"/>
      <c r="C118" s="10"/>
      <c r="D118" s="10"/>
      <c r="E118" s="794"/>
      <c r="F118" s="795"/>
      <c r="G118" s="796"/>
      <c r="H118" s="146"/>
      <c r="M118" s="147"/>
      <c r="N118" s="770"/>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2"/>
      <c r="AQ118" s="10"/>
    </row>
    <row r="119" spans="1:43" s="11" customFormat="1" ht="12" customHeight="1" x14ac:dyDescent="0.15">
      <c r="A119" s="10"/>
      <c r="B119" s="10"/>
      <c r="C119" s="10"/>
      <c r="D119" s="10"/>
      <c r="E119" s="794"/>
      <c r="F119" s="795"/>
      <c r="G119" s="796"/>
      <c r="H119" s="146"/>
      <c r="K119" s="159"/>
      <c r="M119" s="147"/>
      <c r="N119" s="770"/>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2"/>
      <c r="AQ119" s="10"/>
    </row>
    <row r="120" spans="1:43" s="11" customFormat="1" ht="12" customHeight="1" x14ac:dyDescent="0.15">
      <c r="A120" s="10"/>
      <c r="B120" s="10"/>
      <c r="C120" s="10"/>
      <c r="D120" s="10"/>
      <c r="E120" s="794"/>
      <c r="F120" s="795"/>
      <c r="G120" s="796"/>
      <c r="H120" s="146"/>
      <c r="K120" s="159"/>
      <c r="M120" s="147"/>
      <c r="N120" s="770"/>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2"/>
      <c r="AQ120" s="10"/>
    </row>
    <row r="121" spans="1:43" s="11" customFormat="1" ht="12" customHeight="1" x14ac:dyDescent="0.15">
      <c r="A121" s="10"/>
      <c r="B121" s="10"/>
      <c r="C121" s="10"/>
      <c r="D121" s="10"/>
      <c r="E121" s="794"/>
      <c r="F121" s="795"/>
      <c r="G121" s="796"/>
      <c r="H121" s="146"/>
      <c r="M121" s="147"/>
      <c r="N121" s="770"/>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2"/>
      <c r="AQ121" s="10"/>
    </row>
    <row r="122" spans="1:43" s="11" customFormat="1" ht="12" customHeight="1" x14ac:dyDescent="0.15">
      <c r="A122" s="10"/>
      <c r="B122" s="10"/>
      <c r="C122" s="10"/>
      <c r="D122" s="10"/>
      <c r="E122" s="794"/>
      <c r="F122" s="795"/>
      <c r="G122" s="796"/>
      <c r="H122" s="146"/>
      <c r="M122" s="147"/>
      <c r="N122" s="770"/>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2"/>
      <c r="AQ122" s="10"/>
    </row>
    <row r="123" spans="1:43" s="11" customFormat="1" ht="12" customHeight="1" x14ac:dyDescent="0.15">
      <c r="A123" s="10"/>
      <c r="B123" s="10"/>
      <c r="C123" s="10"/>
      <c r="D123" s="10"/>
      <c r="E123" s="794"/>
      <c r="F123" s="795"/>
      <c r="G123" s="796"/>
      <c r="H123" s="146"/>
      <c r="M123" s="147"/>
      <c r="N123" s="770"/>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2"/>
      <c r="AQ123" s="10"/>
    </row>
    <row r="124" spans="1:43" s="11" customFormat="1" ht="12" customHeight="1" x14ac:dyDescent="0.15">
      <c r="A124" s="10"/>
      <c r="B124" s="10"/>
      <c r="C124" s="10"/>
      <c r="D124" s="10"/>
      <c r="E124" s="794"/>
      <c r="F124" s="795"/>
      <c r="G124" s="796"/>
      <c r="H124" s="146"/>
      <c r="M124" s="147"/>
      <c r="N124" s="770"/>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2"/>
      <c r="AQ124" s="10"/>
    </row>
    <row r="125" spans="1:43" s="11" customFormat="1" ht="12" customHeight="1" x14ac:dyDescent="0.15">
      <c r="A125" s="10"/>
      <c r="B125" s="10"/>
      <c r="C125" s="10"/>
      <c r="D125" s="10"/>
      <c r="E125" s="797"/>
      <c r="F125" s="789"/>
      <c r="G125" s="790"/>
      <c r="H125" s="148"/>
      <c r="I125" s="149"/>
      <c r="J125" s="149"/>
      <c r="K125" s="149"/>
      <c r="L125" s="149"/>
      <c r="M125" s="150"/>
      <c r="N125" s="770"/>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2"/>
      <c r="AQ125" s="10"/>
    </row>
    <row r="126" spans="1:43" s="11" customFormat="1" ht="12" customHeight="1" x14ac:dyDescent="0.15">
      <c r="A126" s="10"/>
      <c r="B126" s="10"/>
      <c r="C126" s="10"/>
      <c r="D126" s="10"/>
      <c r="E126" s="793">
        <v>6</v>
      </c>
      <c r="F126" s="786"/>
      <c r="G126" s="787"/>
      <c r="H126" s="158"/>
      <c r="I126" s="144"/>
      <c r="J126" s="144"/>
      <c r="K126" s="144"/>
      <c r="L126" s="144"/>
      <c r="M126" s="145"/>
      <c r="N126" s="798" t="s">
        <v>205</v>
      </c>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800"/>
      <c r="AQ126" s="10"/>
    </row>
    <row r="127" spans="1:43" s="11" customFormat="1" ht="12" customHeight="1" x14ac:dyDescent="0.15">
      <c r="A127" s="10"/>
      <c r="B127" s="10"/>
      <c r="C127" s="10"/>
      <c r="D127" s="10"/>
      <c r="E127" s="794"/>
      <c r="F127" s="795"/>
      <c r="G127" s="796"/>
      <c r="H127" s="146"/>
      <c r="M127" s="147"/>
      <c r="N127" s="770"/>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2"/>
      <c r="AQ127" s="10"/>
    </row>
    <row r="128" spans="1:43" s="11" customFormat="1" ht="12" customHeight="1" x14ac:dyDescent="0.15">
      <c r="A128" s="10"/>
      <c r="B128" s="10"/>
      <c r="C128" s="10"/>
      <c r="D128" s="10"/>
      <c r="E128" s="794"/>
      <c r="F128" s="795"/>
      <c r="G128" s="796"/>
      <c r="H128" s="146"/>
      <c r="M128" s="147"/>
      <c r="N128" s="770"/>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2"/>
      <c r="AQ128" s="10"/>
    </row>
    <row r="129" spans="1:44" s="11" customFormat="1" ht="12" customHeight="1" x14ac:dyDescent="0.15">
      <c r="A129" s="10"/>
      <c r="B129" s="10"/>
      <c r="C129" s="10"/>
      <c r="D129" s="10"/>
      <c r="E129" s="794"/>
      <c r="F129" s="795"/>
      <c r="G129" s="796"/>
      <c r="H129" s="146"/>
      <c r="M129" s="147"/>
      <c r="N129" s="770"/>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2"/>
      <c r="AQ129" s="10"/>
    </row>
    <row r="130" spans="1:44" s="11" customFormat="1" ht="12" customHeight="1" x14ac:dyDescent="0.15">
      <c r="A130" s="10"/>
      <c r="B130" s="10"/>
      <c r="C130" s="10"/>
      <c r="D130" s="10"/>
      <c r="E130" s="794"/>
      <c r="F130" s="795"/>
      <c r="G130" s="796"/>
      <c r="H130" s="146"/>
      <c r="M130" s="147"/>
      <c r="N130" s="770"/>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2"/>
      <c r="AQ130" s="10"/>
    </row>
    <row r="131" spans="1:44" s="11" customFormat="1" ht="12" customHeight="1" x14ac:dyDescent="0.15">
      <c r="A131" s="10"/>
      <c r="B131" s="10"/>
      <c r="C131" s="10"/>
      <c r="D131" s="10"/>
      <c r="E131" s="794"/>
      <c r="F131" s="795"/>
      <c r="G131" s="796"/>
      <c r="H131" s="146"/>
      <c r="M131" s="147"/>
      <c r="N131" s="770"/>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2"/>
      <c r="AQ131" s="10"/>
    </row>
    <row r="132" spans="1:44" s="11" customFormat="1" ht="12" customHeight="1" x14ac:dyDescent="0.15">
      <c r="A132" s="10"/>
      <c r="B132" s="10"/>
      <c r="C132" s="10"/>
      <c r="D132" s="10"/>
      <c r="E132" s="794"/>
      <c r="F132" s="795"/>
      <c r="G132" s="796"/>
      <c r="H132" s="146"/>
      <c r="M132" s="147"/>
      <c r="N132" s="770"/>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2"/>
      <c r="AQ132" s="10"/>
      <c r="AR132" s="10"/>
    </row>
    <row r="133" spans="1:44" s="11" customFormat="1" ht="12" customHeight="1" x14ac:dyDescent="0.15">
      <c r="A133" s="10"/>
      <c r="B133" s="10"/>
      <c r="C133" s="10"/>
      <c r="D133" s="10"/>
      <c r="E133" s="794"/>
      <c r="F133" s="795"/>
      <c r="G133" s="796"/>
      <c r="H133" s="146"/>
      <c r="M133" s="147"/>
      <c r="N133" s="770"/>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2"/>
      <c r="AQ133" s="10"/>
      <c r="AR133" s="10"/>
    </row>
    <row r="134" spans="1:44" s="11" customFormat="1" ht="12" customHeight="1" x14ac:dyDescent="0.15">
      <c r="A134" s="10"/>
      <c r="B134" s="10"/>
      <c r="C134" s="10"/>
      <c r="D134" s="10"/>
      <c r="E134" s="794"/>
      <c r="F134" s="795"/>
      <c r="G134" s="796"/>
      <c r="H134" s="146"/>
      <c r="M134" s="147"/>
      <c r="N134" s="770"/>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2"/>
      <c r="AQ134" s="10"/>
      <c r="AR134" s="10"/>
    </row>
    <row r="135" spans="1:44" s="11" customFormat="1" ht="12" customHeight="1" x14ac:dyDescent="0.15">
      <c r="A135" s="10"/>
      <c r="B135" s="10"/>
      <c r="C135" s="10"/>
      <c r="D135" s="10"/>
      <c r="E135" s="794"/>
      <c r="F135" s="795"/>
      <c r="G135" s="796"/>
      <c r="H135" s="815" t="s">
        <v>211</v>
      </c>
      <c r="I135" s="816"/>
      <c r="J135" s="816"/>
      <c r="K135" s="816"/>
      <c r="L135" s="816"/>
      <c r="M135" s="817"/>
      <c r="N135" s="770"/>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2"/>
      <c r="AQ135" s="10"/>
      <c r="AR135" s="10"/>
    </row>
    <row r="136" spans="1:44" s="11" customFormat="1" ht="12" customHeight="1" x14ac:dyDescent="0.15">
      <c r="A136" s="10"/>
      <c r="B136" s="10"/>
      <c r="C136" s="10"/>
      <c r="D136" s="10"/>
      <c r="E136" s="794"/>
      <c r="F136" s="795"/>
      <c r="G136" s="796"/>
      <c r="H136" s="759" t="s">
        <v>182</v>
      </c>
      <c r="I136" s="760"/>
      <c r="J136" s="760"/>
      <c r="K136" s="760"/>
      <c r="L136" s="760"/>
      <c r="M136" s="761"/>
      <c r="N136" s="770"/>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2"/>
      <c r="AQ136" s="10"/>
      <c r="AR136" s="10"/>
    </row>
    <row r="137" spans="1:44" s="11" customFormat="1" ht="12" customHeight="1" x14ac:dyDescent="0.15">
      <c r="A137" s="10"/>
      <c r="B137" s="10"/>
      <c r="C137" s="10"/>
      <c r="D137" s="10"/>
      <c r="E137" s="794"/>
      <c r="F137" s="795"/>
      <c r="G137" s="796"/>
      <c r="H137" s="809"/>
      <c r="I137" s="810"/>
      <c r="J137" s="810"/>
      <c r="K137" s="810"/>
      <c r="L137" s="810"/>
      <c r="M137" s="811"/>
      <c r="N137" s="770"/>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2"/>
      <c r="AQ137" s="10"/>
      <c r="AR137" s="10"/>
    </row>
    <row r="138" spans="1:44" s="11" customFormat="1" ht="12" customHeight="1" x14ac:dyDescent="0.15">
      <c r="A138" s="10"/>
      <c r="B138" s="10"/>
      <c r="C138" s="10"/>
      <c r="D138" s="10"/>
      <c r="E138" s="794"/>
      <c r="F138" s="795"/>
      <c r="G138" s="796"/>
      <c r="H138" s="146"/>
      <c r="M138" s="147"/>
      <c r="N138" s="770"/>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2"/>
      <c r="AQ138" s="10"/>
      <c r="AR138" s="10"/>
    </row>
    <row r="139" spans="1:44" s="11" customFormat="1" ht="12" customHeight="1" x14ac:dyDescent="0.15">
      <c r="A139" s="10"/>
      <c r="B139" s="10"/>
      <c r="C139" s="10"/>
      <c r="D139" s="10"/>
      <c r="E139" s="794"/>
      <c r="F139" s="795"/>
      <c r="G139" s="796"/>
      <c r="H139" s="146"/>
      <c r="M139" s="147"/>
      <c r="N139" s="770"/>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2"/>
      <c r="AQ139" s="10"/>
      <c r="AR139" s="10"/>
    </row>
    <row r="140" spans="1:44" s="11" customFormat="1" ht="12" customHeight="1" x14ac:dyDescent="0.15">
      <c r="A140" s="10"/>
      <c r="B140" s="10"/>
      <c r="C140" s="10"/>
      <c r="D140" s="10"/>
      <c r="E140" s="794"/>
      <c r="F140" s="795"/>
      <c r="G140" s="796"/>
      <c r="H140" s="146"/>
      <c r="K140" s="159"/>
      <c r="M140" s="147"/>
      <c r="N140" s="770"/>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2"/>
      <c r="AQ140" s="10"/>
      <c r="AR140" s="10"/>
    </row>
    <row r="141" spans="1:44" s="11" customFormat="1" ht="12" customHeight="1" x14ac:dyDescent="0.15">
      <c r="A141" s="10"/>
      <c r="B141" s="10"/>
      <c r="C141" s="10"/>
      <c r="D141" s="10"/>
      <c r="E141" s="794"/>
      <c r="F141" s="795"/>
      <c r="G141" s="796"/>
      <c r="H141" s="146"/>
      <c r="M141" s="147"/>
      <c r="N141" s="770"/>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2"/>
      <c r="AQ141" s="10"/>
      <c r="AR141" s="10"/>
    </row>
    <row r="142" spans="1:44" s="11" customFormat="1" ht="12" customHeight="1" x14ac:dyDescent="0.15">
      <c r="A142" s="10"/>
      <c r="B142" s="10"/>
      <c r="C142" s="10"/>
      <c r="D142" s="10"/>
      <c r="E142" s="794"/>
      <c r="F142" s="795"/>
      <c r="G142" s="796"/>
      <c r="H142" s="146"/>
      <c r="M142" s="147"/>
      <c r="N142" s="770"/>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2"/>
      <c r="AQ142" s="10"/>
      <c r="AR142" s="10"/>
    </row>
    <row r="143" spans="1:44" s="11" customFormat="1" ht="12" customHeight="1" x14ac:dyDescent="0.15">
      <c r="A143" s="10"/>
      <c r="B143" s="10"/>
      <c r="C143" s="10"/>
      <c r="D143" s="10"/>
      <c r="E143" s="794"/>
      <c r="F143" s="795"/>
      <c r="G143" s="796"/>
      <c r="H143" s="146"/>
      <c r="M143" s="147"/>
      <c r="N143" s="770"/>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2"/>
      <c r="AQ143" s="10"/>
      <c r="AR143" s="10"/>
    </row>
    <row r="144" spans="1:44" s="11" customFormat="1" ht="12" customHeight="1" x14ac:dyDescent="0.15">
      <c r="A144" s="10"/>
      <c r="B144" s="10"/>
      <c r="C144" s="10"/>
      <c r="D144" s="10"/>
      <c r="E144" s="794"/>
      <c r="F144" s="795"/>
      <c r="G144" s="796"/>
      <c r="H144" s="146"/>
      <c r="M144" s="147"/>
      <c r="N144" s="770"/>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2"/>
      <c r="AQ144" s="10"/>
      <c r="AR144" s="10"/>
    </row>
    <row r="145" spans="1:44" s="11" customFormat="1" ht="12" customHeight="1" x14ac:dyDescent="0.15">
      <c r="A145" s="10"/>
      <c r="B145" s="10"/>
      <c r="C145" s="10"/>
      <c r="D145" s="10"/>
      <c r="E145" s="794"/>
      <c r="F145" s="795"/>
      <c r="G145" s="796"/>
      <c r="H145" s="146"/>
      <c r="M145" s="147"/>
      <c r="N145" s="770"/>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2"/>
      <c r="AQ145" s="10"/>
      <c r="AR145" s="10"/>
    </row>
    <row r="146" spans="1:44" s="11" customFormat="1" ht="12" customHeight="1" thickBot="1" x14ac:dyDescent="0.2">
      <c r="A146" s="10"/>
      <c r="B146" s="10"/>
      <c r="C146" s="10"/>
      <c r="D146" s="10"/>
      <c r="E146" s="812"/>
      <c r="F146" s="813"/>
      <c r="G146" s="814"/>
      <c r="H146" s="151"/>
      <c r="I146" s="152"/>
      <c r="J146" s="152"/>
      <c r="K146" s="152"/>
      <c r="L146" s="152"/>
      <c r="M146" s="153"/>
      <c r="N146" s="773"/>
      <c r="O146" s="774"/>
      <c r="P146" s="774"/>
      <c r="Q146" s="774"/>
      <c r="R146" s="774"/>
      <c r="S146" s="774"/>
      <c r="T146" s="774"/>
      <c r="U146" s="774"/>
      <c r="V146" s="774"/>
      <c r="W146" s="774"/>
      <c r="X146" s="774"/>
      <c r="Y146" s="774"/>
      <c r="Z146" s="774"/>
      <c r="AA146" s="774"/>
      <c r="AB146" s="774"/>
      <c r="AC146" s="774"/>
      <c r="AD146" s="774"/>
      <c r="AE146" s="774"/>
      <c r="AF146" s="774"/>
      <c r="AG146" s="774"/>
      <c r="AH146" s="774"/>
      <c r="AI146" s="774"/>
      <c r="AJ146" s="774"/>
      <c r="AK146" s="774"/>
      <c r="AL146" s="774"/>
      <c r="AM146" s="774"/>
      <c r="AN146" s="774"/>
      <c r="AO146" s="774"/>
      <c r="AP146" s="775"/>
      <c r="AQ146" s="10"/>
      <c r="AR146" s="10"/>
    </row>
    <row r="147" spans="1:44" s="11" customFormat="1" ht="12" customHeight="1" x14ac:dyDescent="0.15">
      <c r="A147" s="10"/>
      <c r="B147" s="10"/>
      <c r="C147" s="10"/>
      <c r="D147" s="10"/>
      <c r="E147" s="154"/>
      <c r="F147" s="154"/>
      <c r="G147" s="154"/>
      <c r="K147" s="154"/>
      <c r="L147" s="157"/>
      <c r="M147" s="154"/>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0"/>
      <c r="AR147" s="10"/>
    </row>
    <row r="148" spans="1:44" s="1" customFormat="1" ht="12" customHeight="1" x14ac:dyDescent="0.15">
      <c r="A148"/>
      <c r="B148"/>
      <c r="C148"/>
      <c r="D148"/>
      <c r="E148" s="160"/>
      <c r="F148" s="160"/>
      <c r="G148" s="11"/>
      <c r="H148" s="11"/>
      <c r="I148" s="11"/>
      <c r="J148" s="11"/>
      <c r="K148" s="11"/>
      <c r="L148" s="1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c r="AK148"/>
      <c r="AL148"/>
      <c r="AM148"/>
      <c r="AN148"/>
      <c r="AO148"/>
      <c r="AP148"/>
      <c r="AQ148"/>
    </row>
    <row r="149" spans="1:44" s="11" customFormat="1" ht="12" customHeight="1" x14ac:dyDescent="0.15">
      <c r="A149" s="10"/>
      <c r="B149" s="10"/>
      <c r="C149" s="10"/>
      <c r="D149" s="10"/>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807" t="s">
        <v>216</v>
      </c>
      <c r="AF149" s="807"/>
      <c r="AG149" s="807"/>
      <c r="AH149" s="807"/>
      <c r="AI149" s="807"/>
      <c r="AJ149" s="807"/>
      <c r="AK149" s="807"/>
      <c r="AL149" s="807"/>
      <c r="AM149" s="807"/>
      <c r="AN149" s="807"/>
      <c r="AO149" s="807"/>
      <c r="AP149" s="807"/>
      <c r="AQ149" s="10"/>
      <c r="AR149" s="10"/>
    </row>
    <row r="150" spans="1:44" s="11" customFormat="1" ht="12" customHeight="1" thickBot="1" x14ac:dyDescent="0.2">
      <c r="A150" s="10"/>
      <c r="B150" s="10"/>
      <c r="C150" s="10"/>
      <c r="D150" s="10"/>
      <c r="E150" s="177" t="s">
        <v>174</v>
      </c>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808"/>
      <c r="AF150" s="808"/>
      <c r="AG150" s="808"/>
      <c r="AH150" s="808"/>
      <c r="AI150" s="808"/>
      <c r="AJ150" s="808"/>
      <c r="AK150" s="808"/>
      <c r="AL150" s="808"/>
      <c r="AM150" s="808"/>
      <c r="AN150" s="808"/>
      <c r="AO150" s="808"/>
      <c r="AP150" s="808"/>
      <c r="AQ150" s="10"/>
      <c r="AR150" s="10"/>
    </row>
    <row r="151" spans="1:44" s="11" customFormat="1" ht="12" customHeight="1" x14ac:dyDescent="0.15">
      <c r="A151" s="10"/>
      <c r="B151" s="10"/>
      <c r="C151" s="10"/>
      <c r="D151" s="10"/>
      <c r="E151" s="229" t="s">
        <v>34</v>
      </c>
      <c r="F151" s="230"/>
      <c r="G151" s="230"/>
      <c r="H151" s="230"/>
      <c r="I151" s="230"/>
      <c r="J151" s="231"/>
      <c r="K151" s="235">
        <f>K3</f>
        <v>0</v>
      </c>
      <c r="L151" s="236"/>
      <c r="M151" s="236"/>
      <c r="N151" s="236"/>
      <c r="O151" s="236"/>
      <c r="P151" s="236"/>
      <c r="Q151" s="236"/>
      <c r="R151" s="237"/>
      <c r="S151" s="241" t="s">
        <v>35</v>
      </c>
      <c r="T151" s="230"/>
      <c r="U151" s="230"/>
      <c r="V151" s="230"/>
      <c r="W151" s="230"/>
      <c r="X151" s="231"/>
      <c r="Y151" s="235">
        <f>Y3</f>
        <v>0</v>
      </c>
      <c r="Z151" s="243"/>
      <c r="AA151" s="243"/>
      <c r="AB151" s="243"/>
      <c r="AC151" s="243"/>
      <c r="AD151" s="243"/>
      <c r="AE151" s="243"/>
      <c r="AF151" s="243"/>
      <c r="AG151" s="243"/>
      <c r="AH151" s="243"/>
      <c r="AI151" s="243"/>
      <c r="AJ151" s="243"/>
      <c r="AK151" s="243"/>
      <c r="AL151" s="243"/>
      <c r="AM151" s="243"/>
      <c r="AN151" s="243"/>
      <c r="AO151" s="243"/>
      <c r="AP151" s="244"/>
      <c r="AQ151" s="10"/>
      <c r="AR151" s="10"/>
    </row>
    <row r="152" spans="1:44" s="11" customFormat="1" ht="12" customHeight="1" thickBot="1" x14ac:dyDescent="0.2">
      <c r="A152" s="10"/>
      <c r="B152" s="10"/>
      <c r="C152" s="10"/>
      <c r="D152" s="10"/>
      <c r="E152" s="232"/>
      <c r="F152" s="233"/>
      <c r="G152" s="233"/>
      <c r="H152" s="233"/>
      <c r="I152" s="233"/>
      <c r="J152" s="234"/>
      <c r="K152" s="238"/>
      <c r="L152" s="239"/>
      <c r="M152" s="239"/>
      <c r="N152" s="239"/>
      <c r="O152" s="239"/>
      <c r="P152" s="239"/>
      <c r="Q152" s="239"/>
      <c r="R152" s="240"/>
      <c r="S152" s="242"/>
      <c r="T152" s="233"/>
      <c r="U152" s="233"/>
      <c r="V152" s="233"/>
      <c r="W152" s="233"/>
      <c r="X152" s="234"/>
      <c r="Y152" s="245"/>
      <c r="Z152" s="246"/>
      <c r="AA152" s="246"/>
      <c r="AB152" s="246"/>
      <c r="AC152" s="246"/>
      <c r="AD152" s="246"/>
      <c r="AE152" s="246"/>
      <c r="AF152" s="246"/>
      <c r="AG152" s="246"/>
      <c r="AH152" s="246"/>
      <c r="AI152" s="246"/>
      <c r="AJ152" s="246"/>
      <c r="AK152" s="246"/>
      <c r="AL152" s="246"/>
      <c r="AM152" s="246"/>
      <c r="AN152" s="246"/>
      <c r="AO152" s="246"/>
      <c r="AP152" s="247"/>
      <c r="AQ152" s="10"/>
      <c r="AR152" s="10"/>
    </row>
    <row r="153" spans="1:44" s="11" customFormat="1" ht="12" customHeight="1" thickBot="1" x14ac:dyDescent="0.2">
      <c r="A153" s="10"/>
      <c r="B153" s="10"/>
      <c r="C153" s="10"/>
      <c r="D153" s="10"/>
      <c r="E153" s="10"/>
      <c r="F153" s="10"/>
      <c r="G153" s="10"/>
      <c r="H153" s="10"/>
      <c r="I153" s="10"/>
      <c r="J153" s="14"/>
      <c r="K153" s="14"/>
      <c r="L153" s="14"/>
      <c r="M153" s="14"/>
      <c r="N153" s="14"/>
      <c r="O153" s="14"/>
      <c r="P153" s="14"/>
      <c r="Q153" s="14"/>
      <c r="R153" s="14"/>
      <c r="S153" s="14"/>
      <c r="T153" s="14"/>
      <c r="U153" s="14"/>
      <c r="V153" s="14"/>
      <c r="W153" s="14"/>
      <c r="X153" s="10"/>
      <c r="Y153" s="14"/>
      <c r="Z153" s="14"/>
      <c r="AA153" s="14"/>
      <c r="AB153" s="14"/>
      <c r="AC153" s="14"/>
      <c r="AD153" s="14"/>
      <c r="AE153" s="14"/>
      <c r="AF153" s="14"/>
      <c r="AG153" s="14"/>
      <c r="AH153" s="14"/>
      <c r="AI153" s="14"/>
      <c r="AJ153" s="14"/>
      <c r="AK153" s="14"/>
      <c r="AL153" s="14"/>
      <c r="AM153" s="10"/>
      <c r="AN153" s="10"/>
      <c r="AO153" s="10"/>
      <c r="AP153" s="10"/>
      <c r="AQ153" s="10"/>
      <c r="AR153" s="10"/>
    </row>
    <row r="154" spans="1:44" s="11" customFormat="1" ht="12" customHeight="1" x14ac:dyDescent="0.15">
      <c r="A154" s="10"/>
      <c r="B154" s="10"/>
      <c r="C154" s="10"/>
      <c r="D154" s="10"/>
      <c r="E154" s="825" t="s">
        <v>2</v>
      </c>
      <c r="F154" s="826"/>
      <c r="G154" s="826"/>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t="s">
        <v>51</v>
      </c>
      <c r="AG154" s="826"/>
      <c r="AH154" s="826"/>
      <c r="AI154" s="826"/>
      <c r="AJ154" s="826"/>
      <c r="AK154" s="826"/>
      <c r="AL154" s="826"/>
      <c r="AM154" s="826"/>
      <c r="AN154" s="826"/>
      <c r="AO154" s="826"/>
      <c r="AP154" s="829"/>
      <c r="AQ154" s="10"/>
      <c r="AR154" s="10"/>
    </row>
    <row r="155" spans="1:44" s="11" customFormat="1" ht="12" customHeight="1" x14ac:dyDescent="0.15">
      <c r="A155" s="10"/>
      <c r="B155" s="10"/>
      <c r="C155" s="10"/>
      <c r="D155" s="10"/>
      <c r="E155" s="827"/>
      <c r="F155" s="828"/>
      <c r="G155" s="828"/>
      <c r="H155" s="828"/>
      <c r="I155" s="828"/>
      <c r="J155" s="828"/>
      <c r="K155" s="828"/>
      <c r="L155" s="828"/>
      <c r="M155" s="828"/>
      <c r="N155" s="828"/>
      <c r="O155" s="828"/>
      <c r="P155" s="828"/>
      <c r="Q155" s="828"/>
      <c r="R155" s="828"/>
      <c r="S155" s="828"/>
      <c r="T155" s="828"/>
      <c r="U155" s="828"/>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30"/>
      <c r="AQ155" s="10"/>
      <c r="AR155" s="10"/>
    </row>
    <row r="156" spans="1:44" s="11" customFormat="1" ht="12" customHeight="1" x14ac:dyDescent="0.15">
      <c r="A156" s="10"/>
      <c r="B156" s="10"/>
      <c r="C156" s="10"/>
      <c r="D156" s="10"/>
      <c r="E156" s="779" t="s">
        <v>3</v>
      </c>
      <c r="F156" s="780"/>
      <c r="G156" s="781"/>
      <c r="H156" s="785" t="s">
        <v>52</v>
      </c>
      <c r="I156" s="786"/>
      <c r="J156" s="786"/>
      <c r="K156" s="786"/>
      <c r="L156" s="786"/>
      <c r="M156" s="787"/>
      <c r="N156" s="785" t="s">
        <v>53</v>
      </c>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6"/>
      <c r="AK156" s="786"/>
      <c r="AL156" s="786"/>
      <c r="AM156" s="786"/>
      <c r="AN156" s="786"/>
      <c r="AO156" s="786"/>
      <c r="AP156" s="791"/>
      <c r="AQ156" s="10"/>
      <c r="AR156" s="10"/>
    </row>
    <row r="157" spans="1:44" s="11" customFormat="1" ht="12" customHeight="1" x14ac:dyDescent="0.15">
      <c r="A157" s="10"/>
      <c r="B157" s="10"/>
      <c r="C157" s="10"/>
      <c r="D157" s="10"/>
      <c r="E157" s="782"/>
      <c r="F157" s="783"/>
      <c r="G157" s="784"/>
      <c r="H157" s="788"/>
      <c r="I157" s="789"/>
      <c r="J157" s="789"/>
      <c r="K157" s="789"/>
      <c r="L157" s="789"/>
      <c r="M157" s="790"/>
      <c r="N157" s="788"/>
      <c r="O157" s="789"/>
      <c r="P157" s="789"/>
      <c r="Q157" s="789"/>
      <c r="R157" s="789"/>
      <c r="S157" s="789"/>
      <c r="T157" s="789"/>
      <c r="U157" s="789"/>
      <c r="V157" s="789"/>
      <c r="W157" s="789"/>
      <c r="X157" s="789"/>
      <c r="Y157" s="789"/>
      <c r="Z157" s="789"/>
      <c r="AA157" s="789"/>
      <c r="AB157" s="789"/>
      <c r="AC157" s="789"/>
      <c r="AD157" s="789"/>
      <c r="AE157" s="789"/>
      <c r="AF157" s="789"/>
      <c r="AG157" s="789"/>
      <c r="AH157" s="789"/>
      <c r="AI157" s="789"/>
      <c r="AJ157" s="789"/>
      <c r="AK157" s="789"/>
      <c r="AL157" s="789"/>
      <c r="AM157" s="789"/>
      <c r="AN157" s="789"/>
      <c r="AO157" s="789"/>
      <c r="AP157" s="792"/>
      <c r="AQ157" s="10"/>
      <c r="AR157" s="10"/>
    </row>
    <row r="158" spans="1:44" s="11" customFormat="1" ht="12" customHeight="1" x14ac:dyDescent="0.15">
      <c r="A158" s="10"/>
      <c r="B158" s="10"/>
      <c r="C158" s="10"/>
      <c r="D158" s="10"/>
      <c r="E158" s="793">
        <v>7</v>
      </c>
      <c r="F158" s="786"/>
      <c r="G158" s="787"/>
      <c r="H158" s="179"/>
      <c r="I158" s="144"/>
      <c r="J158" s="144"/>
      <c r="K158" s="144"/>
      <c r="L158" s="144"/>
      <c r="M158" s="145"/>
      <c r="N158" s="798" t="s">
        <v>214</v>
      </c>
      <c r="O158" s="799"/>
      <c r="P158" s="799"/>
      <c r="Q158" s="799"/>
      <c r="R158" s="799"/>
      <c r="S158" s="799"/>
      <c r="T158" s="799"/>
      <c r="U158" s="799"/>
      <c r="V158" s="799"/>
      <c r="W158" s="799"/>
      <c r="X158" s="799"/>
      <c r="Y158" s="799"/>
      <c r="Z158" s="799"/>
      <c r="AA158" s="799"/>
      <c r="AB158" s="799"/>
      <c r="AC158" s="799"/>
      <c r="AD158" s="799"/>
      <c r="AE158" s="799"/>
      <c r="AF158" s="799"/>
      <c r="AG158" s="799"/>
      <c r="AH158" s="799"/>
      <c r="AI158" s="799"/>
      <c r="AJ158" s="799"/>
      <c r="AK158" s="799"/>
      <c r="AL158" s="799"/>
      <c r="AM158" s="799"/>
      <c r="AN158" s="799"/>
      <c r="AO158" s="799"/>
      <c r="AP158" s="800"/>
      <c r="AQ158" s="10"/>
      <c r="AR158" s="10"/>
    </row>
    <row r="159" spans="1:44" s="11" customFormat="1" ht="12" customHeight="1" x14ac:dyDescent="0.15">
      <c r="A159" s="10"/>
      <c r="B159" s="10"/>
      <c r="C159" s="10"/>
      <c r="D159" s="10"/>
      <c r="E159" s="794"/>
      <c r="F159" s="795"/>
      <c r="G159" s="796"/>
      <c r="H159" s="146"/>
      <c r="M159" s="147"/>
      <c r="N159" s="770"/>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2"/>
      <c r="AQ159" s="10"/>
      <c r="AR159" s="10"/>
    </row>
    <row r="160" spans="1:44" s="11" customFormat="1" ht="12" customHeight="1" x14ac:dyDescent="0.15">
      <c r="A160" s="10"/>
      <c r="B160" s="10"/>
      <c r="C160" s="10"/>
      <c r="D160" s="10"/>
      <c r="E160" s="794"/>
      <c r="F160" s="795"/>
      <c r="G160" s="796"/>
      <c r="H160" s="146"/>
      <c r="M160" s="147"/>
      <c r="N160" s="770"/>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2"/>
      <c r="AQ160" s="10"/>
      <c r="AR160" s="10"/>
    </row>
    <row r="161" spans="1:44" s="11" customFormat="1" ht="12" customHeight="1" x14ac:dyDescent="0.15">
      <c r="A161" s="10"/>
      <c r="B161" s="10"/>
      <c r="C161" s="10"/>
      <c r="D161" s="10"/>
      <c r="E161" s="794"/>
      <c r="F161" s="795"/>
      <c r="G161" s="796"/>
      <c r="H161" s="146"/>
      <c r="M161" s="147"/>
      <c r="N161" s="770"/>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2"/>
      <c r="AQ161" s="10"/>
      <c r="AR161" s="10"/>
    </row>
    <row r="162" spans="1:44" s="11" customFormat="1" ht="12" customHeight="1" x14ac:dyDescent="0.15">
      <c r="A162" s="10"/>
      <c r="B162" s="10"/>
      <c r="C162" s="10"/>
      <c r="D162" s="10"/>
      <c r="E162" s="794"/>
      <c r="F162" s="795"/>
      <c r="G162" s="796"/>
      <c r="H162" s="146"/>
      <c r="M162" s="147"/>
      <c r="N162" s="770"/>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2"/>
      <c r="AQ162" s="10"/>
      <c r="AR162" s="10"/>
    </row>
    <row r="163" spans="1:44" s="11" customFormat="1" ht="12" customHeight="1" x14ac:dyDescent="0.15">
      <c r="A163" s="10"/>
      <c r="B163" s="10"/>
      <c r="C163" s="10"/>
      <c r="D163" s="10"/>
      <c r="E163" s="794"/>
      <c r="F163" s="795"/>
      <c r="G163" s="796"/>
      <c r="H163" s="146"/>
      <c r="M163" s="147"/>
      <c r="N163" s="770"/>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2"/>
      <c r="AQ163" s="10"/>
      <c r="AR163" s="10"/>
    </row>
    <row r="164" spans="1:44" s="11" customFormat="1" ht="12" customHeight="1" x14ac:dyDescent="0.15">
      <c r="A164" s="10"/>
      <c r="B164" s="10"/>
      <c r="C164" s="10"/>
      <c r="D164" s="10"/>
      <c r="E164" s="794"/>
      <c r="F164" s="795"/>
      <c r="G164" s="796"/>
      <c r="H164" s="146"/>
      <c r="M164" s="147"/>
      <c r="N164" s="770"/>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2"/>
      <c r="AQ164" s="10"/>
      <c r="AR164" s="10"/>
    </row>
    <row r="165" spans="1:44" s="11" customFormat="1" ht="12" customHeight="1" x14ac:dyDescent="0.15">
      <c r="A165" s="10"/>
      <c r="B165" s="10"/>
      <c r="C165" s="10"/>
      <c r="D165" s="10"/>
      <c r="E165" s="794"/>
      <c r="F165" s="795"/>
      <c r="G165" s="796"/>
      <c r="H165" s="146"/>
      <c r="M165" s="147"/>
      <c r="N165" s="770"/>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2"/>
      <c r="AQ165" s="10"/>
      <c r="AR165" s="10"/>
    </row>
    <row r="166" spans="1:44" s="11" customFormat="1" ht="12" customHeight="1" x14ac:dyDescent="0.15">
      <c r="A166" s="10"/>
      <c r="B166" s="10"/>
      <c r="C166" s="10"/>
      <c r="D166" s="10"/>
      <c r="E166" s="794"/>
      <c r="F166" s="795"/>
      <c r="G166" s="796"/>
      <c r="H166" s="146"/>
      <c r="M166" s="147"/>
      <c r="N166" s="770"/>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2"/>
      <c r="AQ166" s="10"/>
      <c r="AR166" s="10"/>
    </row>
    <row r="167" spans="1:44" s="11" customFormat="1" ht="12" customHeight="1" x14ac:dyDescent="0.15">
      <c r="A167" s="10"/>
      <c r="B167" s="10"/>
      <c r="C167" s="10"/>
      <c r="D167" s="10"/>
      <c r="E167" s="794"/>
      <c r="F167" s="795"/>
      <c r="G167" s="796"/>
      <c r="H167" s="819" t="s">
        <v>213</v>
      </c>
      <c r="I167" s="820"/>
      <c r="J167" s="820"/>
      <c r="K167" s="820"/>
      <c r="L167" s="820"/>
      <c r="M167" s="821"/>
      <c r="N167" s="770"/>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2"/>
      <c r="AQ167" s="10"/>
      <c r="AR167" s="10"/>
    </row>
    <row r="168" spans="1:44" s="11" customFormat="1" ht="12" customHeight="1" x14ac:dyDescent="0.15">
      <c r="A168" s="10"/>
      <c r="B168" s="10"/>
      <c r="C168" s="10"/>
      <c r="D168" s="10"/>
      <c r="E168" s="794"/>
      <c r="F168" s="795"/>
      <c r="G168" s="796"/>
      <c r="H168" s="511" t="s">
        <v>182</v>
      </c>
      <c r="I168" s="502"/>
      <c r="J168" s="502"/>
      <c r="K168" s="502"/>
      <c r="L168" s="502"/>
      <c r="M168" s="503"/>
      <c r="N168" s="770"/>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2"/>
      <c r="AQ168" s="10"/>
      <c r="AR168" s="10"/>
    </row>
    <row r="169" spans="1:44" s="11" customFormat="1" ht="12" customHeight="1" x14ac:dyDescent="0.15">
      <c r="A169" s="10"/>
      <c r="B169" s="10"/>
      <c r="C169" s="10"/>
      <c r="D169" s="10"/>
      <c r="E169" s="794"/>
      <c r="F169" s="795"/>
      <c r="G169" s="796"/>
      <c r="H169" s="809"/>
      <c r="I169" s="810"/>
      <c r="J169" s="810"/>
      <c r="K169" s="810"/>
      <c r="L169" s="810"/>
      <c r="M169" s="811"/>
      <c r="N169" s="770"/>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2"/>
      <c r="AQ169" s="10"/>
      <c r="AR169" s="10"/>
    </row>
    <row r="170" spans="1:44" s="11" customFormat="1" ht="12" customHeight="1" x14ac:dyDescent="0.15">
      <c r="A170" s="10"/>
      <c r="B170" s="10"/>
      <c r="C170" s="10"/>
      <c r="E170" s="794"/>
      <c r="F170" s="795"/>
      <c r="G170" s="796"/>
      <c r="H170" s="853"/>
      <c r="I170" s="854"/>
      <c r="J170" s="854"/>
      <c r="K170" s="854"/>
      <c r="L170" s="854"/>
      <c r="M170" s="855"/>
      <c r="N170" s="770"/>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2"/>
      <c r="AQ170" s="10"/>
      <c r="AR170" s="10"/>
    </row>
    <row r="171" spans="1:44" s="11" customFormat="1" ht="12" customHeight="1" x14ac:dyDescent="0.15">
      <c r="A171" s="10"/>
      <c r="B171" s="10"/>
      <c r="C171" s="10"/>
      <c r="E171" s="794"/>
      <c r="F171" s="795"/>
      <c r="G171" s="796"/>
      <c r="H171" s="856"/>
      <c r="I171" s="857"/>
      <c r="J171" s="857"/>
      <c r="K171" s="857"/>
      <c r="L171" s="857"/>
      <c r="M171" s="858"/>
      <c r="N171" s="770"/>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2"/>
      <c r="AQ171" s="10"/>
      <c r="AR171" s="10"/>
    </row>
    <row r="172" spans="1:44" s="11" customFormat="1" ht="12" customHeight="1" x14ac:dyDescent="0.15">
      <c r="A172" s="10"/>
      <c r="B172" s="10"/>
      <c r="C172" s="10"/>
      <c r="E172" s="794"/>
      <c r="F172" s="795"/>
      <c r="G172" s="796"/>
      <c r="H172" s="181"/>
      <c r="I172" s="182"/>
      <c r="J172" s="182"/>
      <c r="K172" s="182"/>
      <c r="L172" s="182"/>
      <c r="M172" s="183"/>
      <c r="N172" s="770"/>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2"/>
      <c r="AQ172" s="10"/>
      <c r="AR172" s="10"/>
    </row>
    <row r="173" spans="1:44" s="11" customFormat="1" ht="12" customHeight="1" x14ac:dyDescent="0.15">
      <c r="A173" s="10"/>
      <c r="B173" s="10"/>
      <c r="C173" s="10"/>
      <c r="E173" s="794"/>
      <c r="F173" s="795"/>
      <c r="G173" s="796"/>
      <c r="H173" s="181"/>
      <c r="I173" s="182"/>
      <c r="J173" s="182"/>
      <c r="K173" s="182"/>
      <c r="L173" s="182"/>
      <c r="M173" s="183"/>
      <c r="N173" s="770"/>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2"/>
      <c r="AQ173" s="10"/>
      <c r="AR173" s="10"/>
    </row>
    <row r="174" spans="1:44" s="11" customFormat="1" ht="12" customHeight="1" x14ac:dyDescent="0.15">
      <c r="A174" s="10"/>
      <c r="B174" s="10"/>
      <c r="C174" s="10"/>
      <c r="E174" s="794"/>
      <c r="F174" s="795"/>
      <c r="G174" s="796"/>
      <c r="H174" s="146"/>
      <c r="M174" s="147"/>
      <c r="N174" s="770"/>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2"/>
      <c r="AQ174" s="10"/>
      <c r="AR174" s="10"/>
    </row>
    <row r="175" spans="1:44" s="11" customFormat="1" ht="12" customHeight="1" x14ac:dyDescent="0.15">
      <c r="A175" s="10"/>
      <c r="B175" s="10"/>
      <c r="C175" s="10"/>
      <c r="E175" s="794"/>
      <c r="F175" s="795"/>
      <c r="G175" s="796"/>
      <c r="H175" s="146"/>
      <c r="M175" s="147"/>
      <c r="N175" s="770"/>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2"/>
      <c r="AQ175" s="10"/>
      <c r="AR175" s="10"/>
    </row>
    <row r="176" spans="1:44" s="11" customFormat="1" ht="12" customHeight="1" x14ac:dyDescent="0.15">
      <c r="A176" s="10"/>
      <c r="B176" s="10"/>
      <c r="C176" s="10"/>
      <c r="E176" s="794"/>
      <c r="F176" s="795"/>
      <c r="G176" s="796"/>
      <c r="H176" s="146"/>
      <c r="M176" s="147"/>
      <c r="N176" s="770"/>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2"/>
      <c r="AQ176" s="10"/>
      <c r="AR176" s="10"/>
    </row>
    <row r="177" spans="1:44" s="11" customFormat="1" ht="12" customHeight="1" x14ac:dyDescent="0.15">
      <c r="A177" s="10"/>
      <c r="B177" s="10"/>
      <c r="C177" s="10"/>
      <c r="E177" s="794"/>
      <c r="F177" s="795"/>
      <c r="G177" s="796"/>
      <c r="H177" s="146"/>
      <c r="M177" s="147"/>
      <c r="N177" s="770"/>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2"/>
      <c r="AQ177" s="10"/>
      <c r="AR177" s="10"/>
    </row>
    <row r="178" spans="1:44" s="11" customFormat="1" ht="12" customHeight="1" x14ac:dyDescent="0.15">
      <c r="A178" s="10"/>
      <c r="B178" s="10"/>
      <c r="C178" s="10"/>
      <c r="E178" s="797"/>
      <c r="F178" s="789"/>
      <c r="G178" s="790"/>
      <c r="H178" s="148"/>
      <c r="I178" s="149"/>
      <c r="J178" s="149"/>
      <c r="K178" s="149"/>
      <c r="L178" s="149"/>
      <c r="M178" s="150"/>
      <c r="N178" s="801"/>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802"/>
      <c r="AK178" s="802"/>
      <c r="AL178" s="802"/>
      <c r="AM178" s="802"/>
      <c r="AN178" s="802"/>
      <c r="AO178" s="802"/>
      <c r="AP178" s="803"/>
      <c r="AQ178" s="10"/>
      <c r="AR178" s="10"/>
    </row>
    <row r="179" spans="1:44" s="11" customFormat="1" ht="12" customHeight="1" x14ac:dyDescent="0.15">
      <c r="A179" s="10"/>
      <c r="B179" s="10"/>
      <c r="C179" s="10"/>
      <c r="D179" s="10"/>
      <c r="E179" s="793">
        <v>8</v>
      </c>
      <c r="F179" s="786"/>
      <c r="G179" s="787"/>
      <c r="H179" s="189"/>
      <c r="I179" s="190"/>
      <c r="J179" s="190"/>
      <c r="K179" s="190"/>
      <c r="L179" s="190"/>
      <c r="M179" s="191"/>
      <c r="N179" s="806" t="s">
        <v>4</v>
      </c>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800"/>
      <c r="AQ179" s="10"/>
      <c r="AR179" s="10"/>
    </row>
    <row r="180" spans="1:44" s="11" customFormat="1" ht="12" customHeight="1" x14ac:dyDescent="0.15">
      <c r="A180" s="10"/>
      <c r="B180" s="10"/>
      <c r="C180" s="10"/>
      <c r="D180" s="10"/>
      <c r="E180" s="794"/>
      <c r="F180" s="795"/>
      <c r="G180" s="796"/>
      <c r="H180" s="192"/>
      <c r="I180" s="159"/>
      <c r="J180" s="159"/>
      <c r="K180" s="159"/>
      <c r="L180" s="159"/>
      <c r="M180" s="193"/>
      <c r="N180" s="770"/>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2"/>
      <c r="AQ180" s="10"/>
    </row>
    <row r="181" spans="1:44" s="11" customFormat="1" ht="12" customHeight="1" x14ac:dyDescent="0.15">
      <c r="A181" s="10"/>
      <c r="B181" s="10"/>
      <c r="C181" s="10"/>
      <c r="D181" s="10"/>
      <c r="E181" s="794"/>
      <c r="F181" s="795"/>
      <c r="G181" s="796"/>
      <c r="H181" s="192"/>
      <c r="I181" s="159"/>
      <c r="J181" s="159"/>
      <c r="K181" s="159"/>
      <c r="L181" s="159"/>
      <c r="M181" s="193"/>
      <c r="N181" s="770"/>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2"/>
      <c r="AQ181" s="10"/>
    </row>
    <row r="182" spans="1:44" s="11" customFormat="1" ht="12" customHeight="1" x14ac:dyDescent="0.15">
      <c r="A182" s="10"/>
      <c r="B182" s="10"/>
      <c r="C182" s="10"/>
      <c r="D182" s="10"/>
      <c r="E182" s="794"/>
      <c r="F182" s="795"/>
      <c r="G182" s="796"/>
      <c r="H182" s="192"/>
      <c r="I182" s="159"/>
      <c r="J182" s="159"/>
      <c r="K182" s="159"/>
      <c r="L182" s="159"/>
      <c r="M182" s="193"/>
      <c r="N182" s="770"/>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2"/>
      <c r="AQ182" s="10"/>
    </row>
    <row r="183" spans="1:44" s="11" customFormat="1" ht="12" customHeight="1" x14ac:dyDescent="0.15">
      <c r="A183" s="10"/>
      <c r="B183" s="10"/>
      <c r="C183" s="10"/>
      <c r="D183" s="10"/>
      <c r="E183" s="794"/>
      <c r="F183" s="795"/>
      <c r="G183" s="796"/>
      <c r="H183" s="192"/>
      <c r="I183" s="159"/>
      <c r="J183" s="159"/>
      <c r="K183" s="159"/>
      <c r="L183" s="159"/>
      <c r="M183" s="193"/>
      <c r="N183" s="770"/>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2"/>
      <c r="AQ183" s="10"/>
    </row>
    <row r="184" spans="1:44" s="11" customFormat="1" ht="12" customHeight="1" x14ac:dyDescent="0.15">
      <c r="A184" s="10"/>
      <c r="B184" s="10"/>
      <c r="C184" s="10"/>
      <c r="D184" s="10"/>
      <c r="E184" s="794"/>
      <c r="F184" s="795"/>
      <c r="G184" s="796"/>
      <c r="H184" s="192"/>
      <c r="I184" s="159"/>
      <c r="J184" s="159"/>
      <c r="K184" s="159"/>
      <c r="L184" s="159"/>
      <c r="M184" s="193"/>
      <c r="N184" s="770"/>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2"/>
      <c r="AQ184" s="10"/>
    </row>
    <row r="185" spans="1:44" s="11" customFormat="1" ht="12" customHeight="1" x14ac:dyDescent="0.15">
      <c r="A185" s="10"/>
      <c r="B185" s="10"/>
      <c r="C185" s="10"/>
      <c r="D185" s="10"/>
      <c r="E185" s="794"/>
      <c r="F185" s="795"/>
      <c r="G185" s="796"/>
      <c r="H185" s="192"/>
      <c r="I185" s="159"/>
      <c r="J185" s="159"/>
      <c r="K185" s="159"/>
      <c r="L185" s="159"/>
      <c r="M185" s="193"/>
      <c r="N185" s="770"/>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2"/>
      <c r="AQ185" s="10"/>
    </row>
    <row r="186" spans="1:44" s="11" customFormat="1" ht="12" customHeight="1" x14ac:dyDescent="0.15">
      <c r="A186" s="10"/>
      <c r="B186" s="10"/>
      <c r="C186" s="10"/>
      <c r="D186" s="10"/>
      <c r="E186" s="794"/>
      <c r="F186" s="795"/>
      <c r="G186" s="796"/>
      <c r="H186" s="192"/>
      <c r="I186" s="159"/>
      <c r="J186" s="159"/>
      <c r="K186" s="159"/>
      <c r="L186" s="159"/>
      <c r="M186" s="193"/>
      <c r="N186" s="770"/>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2"/>
      <c r="AQ186" s="10"/>
    </row>
    <row r="187" spans="1:44" s="11" customFormat="1" ht="12" customHeight="1" x14ac:dyDescent="0.15">
      <c r="A187" s="10"/>
      <c r="B187" s="10"/>
      <c r="C187" s="10"/>
      <c r="D187" s="10"/>
      <c r="E187" s="794"/>
      <c r="F187" s="795"/>
      <c r="G187" s="796"/>
      <c r="H187" s="192"/>
      <c r="I187" s="159"/>
      <c r="J187" s="159"/>
      <c r="K187" s="159"/>
      <c r="L187" s="159"/>
      <c r="M187" s="193"/>
      <c r="N187" s="770"/>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2"/>
      <c r="AQ187" s="10"/>
    </row>
    <row r="188" spans="1:44" s="11" customFormat="1" ht="12" customHeight="1" x14ac:dyDescent="0.15">
      <c r="A188" s="10"/>
      <c r="B188" s="10"/>
      <c r="C188" s="10"/>
      <c r="D188" s="10"/>
      <c r="E188" s="794"/>
      <c r="F188" s="795"/>
      <c r="G188" s="796"/>
      <c r="H188" s="194"/>
      <c r="I188" s="851"/>
      <c r="J188" s="851"/>
      <c r="K188" s="851"/>
      <c r="L188" s="851"/>
      <c r="M188" s="195"/>
      <c r="N188" s="770"/>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2"/>
      <c r="AQ188" s="10"/>
    </row>
    <row r="189" spans="1:44" s="11" customFormat="1" ht="12" customHeight="1" x14ac:dyDescent="0.15">
      <c r="A189" s="10"/>
      <c r="B189" s="10"/>
      <c r="C189" s="10"/>
      <c r="D189" s="10"/>
      <c r="E189" s="794"/>
      <c r="F189" s="795"/>
      <c r="G189" s="796"/>
      <c r="H189" s="194" t="s">
        <v>56</v>
      </c>
      <c r="I189" s="852"/>
      <c r="J189" s="852"/>
      <c r="K189" s="852"/>
      <c r="L189" s="852"/>
      <c r="M189" s="195" t="s">
        <v>37</v>
      </c>
      <c r="N189" s="770"/>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2"/>
      <c r="AQ189" s="10"/>
    </row>
    <row r="190" spans="1:44" s="11" customFormat="1" ht="12" customHeight="1" x14ac:dyDescent="0.15">
      <c r="A190" s="10"/>
      <c r="B190" s="10"/>
      <c r="C190" s="10"/>
      <c r="D190" s="10"/>
      <c r="E190" s="794"/>
      <c r="F190" s="795"/>
      <c r="G190" s="796"/>
      <c r="H190" s="848"/>
      <c r="I190" s="849"/>
      <c r="J190" s="849"/>
      <c r="K190" s="849"/>
      <c r="L190" s="849"/>
      <c r="M190" s="850"/>
      <c r="N190" s="770"/>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2"/>
      <c r="AQ190" s="10"/>
    </row>
    <row r="191" spans="1:44" s="11" customFormat="1" ht="12" customHeight="1" x14ac:dyDescent="0.15">
      <c r="A191" s="10"/>
      <c r="B191" s="10"/>
      <c r="C191" s="10"/>
      <c r="D191" s="10"/>
      <c r="E191" s="794"/>
      <c r="F191" s="795"/>
      <c r="G191" s="796"/>
      <c r="H191" s="192"/>
      <c r="I191" s="159"/>
      <c r="J191" s="159"/>
      <c r="K191" s="159"/>
      <c r="L191" s="159"/>
      <c r="M191" s="193"/>
      <c r="N191" s="770"/>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2"/>
      <c r="AQ191" s="10"/>
    </row>
    <row r="192" spans="1:44" s="11" customFormat="1" ht="12" customHeight="1" x14ac:dyDescent="0.15">
      <c r="A192" s="10"/>
      <c r="B192" s="10"/>
      <c r="C192" s="10"/>
      <c r="D192" s="10"/>
      <c r="E192" s="794"/>
      <c r="F192" s="795"/>
      <c r="G192" s="796"/>
      <c r="H192" s="192"/>
      <c r="I192" s="159"/>
      <c r="J192" s="159"/>
      <c r="K192" s="159"/>
      <c r="L192" s="159"/>
      <c r="M192" s="193"/>
      <c r="N192" s="770"/>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2"/>
      <c r="AQ192" s="10"/>
    </row>
    <row r="193" spans="1:44" s="11" customFormat="1" ht="12" customHeight="1" x14ac:dyDescent="0.15">
      <c r="A193" s="10"/>
      <c r="B193" s="10"/>
      <c r="C193" s="10"/>
      <c r="D193" s="10"/>
      <c r="E193" s="794"/>
      <c r="F193" s="795"/>
      <c r="G193" s="796"/>
      <c r="H193" s="192"/>
      <c r="I193" s="159"/>
      <c r="J193" s="159"/>
      <c r="K193" s="159"/>
      <c r="L193" s="159"/>
      <c r="M193" s="193"/>
      <c r="N193" s="770"/>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2"/>
      <c r="AQ193" s="10"/>
    </row>
    <row r="194" spans="1:44" s="11" customFormat="1" ht="12" customHeight="1" x14ac:dyDescent="0.15">
      <c r="A194" s="10"/>
      <c r="B194" s="10"/>
      <c r="C194" s="10"/>
      <c r="D194" s="10"/>
      <c r="E194" s="794"/>
      <c r="F194" s="795"/>
      <c r="G194" s="796"/>
      <c r="H194" s="192"/>
      <c r="I194" s="159"/>
      <c r="J194" s="159"/>
      <c r="K194" s="159"/>
      <c r="L194" s="159"/>
      <c r="M194" s="193"/>
      <c r="N194" s="770"/>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2"/>
      <c r="AQ194" s="10"/>
    </row>
    <row r="195" spans="1:44" s="11" customFormat="1" ht="12" customHeight="1" x14ac:dyDescent="0.15">
      <c r="A195" s="10"/>
      <c r="B195" s="10"/>
      <c r="C195" s="10"/>
      <c r="D195" s="10"/>
      <c r="E195" s="794"/>
      <c r="F195" s="795"/>
      <c r="G195" s="796"/>
      <c r="H195" s="192"/>
      <c r="I195" s="159"/>
      <c r="J195" s="159"/>
      <c r="K195" s="159"/>
      <c r="L195" s="159"/>
      <c r="M195" s="193"/>
      <c r="N195" s="770"/>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2"/>
      <c r="AQ195" s="10"/>
    </row>
    <row r="196" spans="1:44" s="11" customFormat="1" ht="12" customHeight="1" x14ac:dyDescent="0.15">
      <c r="A196" s="10"/>
      <c r="B196" s="10"/>
      <c r="C196" s="10"/>
      <c r="D196" s="10"/>
      <c r="E196" s="794"/>
      <c r="F196" s="795"/>
      <c r="G196" s="796"/>
      <c r="H196" s="192"/>
      <c r="I196" s="159"/>
      <c r="J196" s="159"/>
      <c r="K196" s="159"/>
      <c r="L196" s="159"/>
      <c r="M196" s="193"/>
      <c r="N196" s="770"/>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2"/>
      <c r="AQ196" s="10"/>
    </row>
    <row r="197" spans="1:44" s="11" customFormat="1" ht="12" customHeight="1" x14ac:dyDescent="0.15">
      <c r="A197" s="10"/>
      <c r="B197" s="10"/>
      <c r="C197" s="10"/>
      <c r="D197" s="10"/>
      <c r="E197" s="794"/>
      <c r="F197" s="795"/>
      <c r="G197" s="796"/>
      <c r="H197" s="192"/>
      <c r="I197" s="159"/>
      <c r="J197" s="159"/>
      <c r="K197" s="159"/>
      <c r="L197" s="159"/>
      <c r="M197" s="193"/>
      <c r="N197" s="770"/>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2"/>
      <c r="AQ197" s="10"/>
    </row>
    <row r="198" spans="1:44" s="11" customFormat="1" ht="12" customHeight="1" x14ac:dyDescent="0.15">
      <c r="A198" s="10"/>
      <c r="B198" s="10"/>
      <c r="C198" s="10"/>
      <c r="D198" s="10"/>
      <c r="E198" s="794"/>
      <c r="F198" s="795"/>
      <c r="G198" s="796"/>
      <c r="H198" s="192"/>
      <c r="I198" s="159"/>
      <c r="J198" s="159"/>
      <c r="K198" s="159"/>
      <c r="L198" s="159"/>
      <c r="M198" s="193"/>
      <c r="N198" s="770"/>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2"/>
      <c r="AQ198" s="10"/>
    </row>
    <row r="199" spans="1:44" s="11" customFormat="1" ht="12" customHeight="1" x14ac:dyDescent="0.15">
      <c r="A199" s="10"/>
      <c r="B199" s="10"/>
      <c r="C199" s="10"/>
      <c r="D199" s="10"/>
      <c r="E199" s="797"/>
      <c r="F199" s="789"/>
      <c r="G199" s="790"/>
      <c r="H199" s="196"/>
      <c r="I199" s="197"/>
      <c r="J199" s="197"/>
      <c r="K199" s="197"/>
      <c r="L199" s="197"/>
      <c r="M199" s="198"/>
      <c r="N199" s="770"/>
      <c r="O199" s="771"/>
      <c r="P199" s="771"/>
      <c r="Q199" s="771"/>
      <c r="R199" s="771"/>
      <c r="S199" s="771"/>
      <c r="T199" s="771"/>
      <c r="U199" s="771"/>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2"/>
      <c r="AQ199" s="10"/>
    </row>
    <row r="200" spans="1:44" s="11" customFormat="1" ht="12" customHeight="1" x14ac:dyDescent="0.15">
      <c r="A200" s="10"/>
      <c r="B200" s="10"/>
      <c r="C200" s="10"/>
      <c r="D200" s="10"/>
      <c r="E200" s="793">
        <v>9</v>
      </c>
      <c r="F200" s="786"/>
      <c r="G200" s="787"/>
      <c r="H200" s="189"/>
      <c r="I200" s="190"/>
      <c r="J200" s="190"/>
      <c r="K200" s="190"/>
      <c r="L200" s="190"/>
      <c r="M200" s="191"/>
      <c r="N200" s="806" t="s">
        <v>4</v>
      </c>
      <c r="O200" s="799"/>
      <c r="P200" s="799"/>
      <c r="Q200" s="799"/>
      <c r="R200" s="799"/>
      <c r="S200" s="799"/>
      <c r="T200" s="799"/>
      <c r="U200" s="799"/>
      <c r="V200" s="799"/>
      <c r="W200" s="799"/>
      <c r="X200" s="799"/>
      <c r="Y200" s="799"/>
      <c r="Z200" s="799"/>
      <c r="AA200" s="799"/>
      <c r="AB200" s="799"/>
      <c r="AC200" s="799"/>
      <c r="AD200" s="799"/>
      <c r="AE200" s="799"/>
      <c r="AF200" s="799"/>
      <c r="AG200" s="799"/>
      <c r="AH200" s="799"/>
      <c r="AI200" s="799"/>
      <c r="AJ200" s="799"/>
      <c r="AK200" s="799"/>
      <c r="AL200" s="799"/>
      <c r="AM200" s="799"/>
      <c r="AN200" s="799"/>
      <c r="AO200" s="799"/>
      <c r="AP200" s="800"/>
      <c r="AQ200" s="10"/>
    </row>
    <row r="201" spans="1:44" s="11" customFormat="1" ht="12" customHeight="1" x14ac:dyDescent="0.15">
      <c r="A201" s="10"/>
      <c r="B201" s="10"/>
      <c r="C201" s="10"/>
      <c r="D201" s="10"/>
      <c r="E201" s="794"/>
      <c r="F201" s="795"/>
      <c r="G201" s="796"/>
      <c r="H201" s="192"/>
      <c r="I201" s="159"/>
      <c r="J201" s="159"/>
      <c r="K201" s="159"/>
      <c r="L201" s="159"/>
      <c r="M201" s="193"/>
      <c r="N201" s="770"/>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2"/>
      <c r="AQ201" s="10"/>
    </row>
    <row r="202" spans="1:44" s="11" customFormat="1" ht="12" customHeight="1" x14ac:dyDescent="0.15">
      <c r="A202" s="10"/>
      <c r="B202" s="10"/>
      <c r="C202" s="10"/>
      <c r="D202" s="10"/>
      <c r="E202" s="794"/>
      <c r="F202" s="795"/>
      <c r="G202" s="796"/>
      <c r="H202" s="192"/>
      <c r="I202" s="159"/>
      <c r="J202" s="159"/>
      <c r="K202" s="159"/>
      <c r="L202" s="159"/>
      <c r="M202" s="193"/>
      <c r="N202" s="770"/>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2"/>
      <c r="AQ202" s="10"/>
    </row>
    <row r="203" spans="1:44" s="11" customFormat="1" ht="12" customHeight="1" x14ac:dyDescent="0.15">
      <c r="A203" s="10"/>
      <c r="B203" s="10"/>
      <c r="C203" s="10"/>
      <c r="D203" s="10"/>
      <c r="E203" s="794"/>
      <c r="F203" s="795"/>
      <c r="G203" s="796"/>
      <c r="H203" s="192"/>
      <c r="I203" s="159"/>
      <c r="J203" s="159"/>
      <c r="K203" s="159"/>
      <c r="L203" s="159"/>
      <c r="M203" s="193"/>
      <c r="N203" s="770"/>
      <c r="O203" s="771"/>
      <c r="P203" s="771"/>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2"/>
      <c r="AQ203" s="10"/>
    </row>
    <row r="204" spans="1:44" s="11" customFormat="1" ht="12" customHeight="1" x14ac:dyDescent="0.15">
      <c r="A204" s="10"/>
      <c r="B204" s="10"/>
      <c r="C204" s="10"/>
      <c r="D204" s="10"/>
      <c r="E204" s="794"/>
      <c r="F204" s="795"/>
      <c r="G204" s="796"/>
      <c r="H204" s="192"/>
      <c r="I204" s="159"/>
      <c r="J204" s="159"/>
      <c r="K204" s="159"/>
      <c r="L204" s="159"/>
      <c r="M204" s="193"/>
      <c r="N204" s="770"/>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2"/>
      <c r="AQ204" s="10"/>
    </row>
    <row r="205" spans="1:44" s="11" customFormat="1" ht="12" customHeight="1" x14ac:dyDescent="0.15">
      <c r="A205" s="10"/>
      <c r="B205" s="10"/>
      <c r="C205" s="10"/>
      <c r="D205" s="10"/>
      <c r="E205" s="794"/>
      <c r="F205" s="795"/>
      <c r="G205" s="796"/>
      <c r="H205" s="192"/>
      <c r="I205" s="159"/>
      <c r="J205" s="159"/>
      <c r="K205" s="159"/>
      <c r="L205" s="159"/>
      <c r="M205" s="193"/>
      <c r="N205" s="770"/>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2"/>
      <c r="AQ205" s="10"/>
    </row>
    <row r="206" spans="1:44" s="11" customFormat="1" ht="12" customHeight="1" x14ac:dyDescent="0.15">
      <c r="A206" s="10"/>
      <c r="B206" s="10"/>
      <c r="C206" s="10"/>
      <c r="D206" s="10"/>
      <c r="E206" s="794"/>
      <c r="F206" s="795"/>
      <c r="G206" s="796"/>
      <c r="H206" s="192"/>
      <c r="I206" s="159"/>
      <c r="J206" s="159"/>
      <c r="K206" s="159"/>
      <c r="L206" s="159"/>
      <c r="M206" s="193"/>
      <c r="N206" s="770"/>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2"/>
      <c r="AQ206" s="10"/>
      <c r="AR206" s="10"/>
    </row>
    <row r="207" spans="1:44" s="11" customFormat="1" ht="12" customHeight="1" x14ac:dyDescent="0.15">
      <c r="A207" s="10"/>
      <c r="B207" s="10"/>
      <c r="C207" s="10"/>
      <c r="D207" s="10"/>
      <c r="E207" s="794"/>
      <c r="F207" s="795"/>
      <c r="G207" s="796"/>
      <c r="H207" s="192"/>
      <c r="I207" s="159"/>
      <c r="J207" s="159"/>
      <c r="K207" s="159"/>
      <c r="L207" s="159"/>
      <c r="M207" s="193"/>
      <c r="N207" s="770"/>
      <c r="O207" s="771"/>
      <c r="P207" s="771"/>
      <c r="Q207" s="771"/>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2"/>
      <c r="AQ207" s="10"/>
      <c r="AR207" s="10"/>
    </row>
    <row r="208" spans="1:44" s="11" customFormat="1" ht="12" customHeight="1" x14ac:dyDescent="0.15">
      <c r="A208" s="10"/>
      <c r="B208" s="10"/>
      <c r="C208" s="10"/>
      <c r="D208" s="10"/>
      <c r="E208" s="794"/>
      <c r="F208" s="795"/>
      <c r="G208" s="796"/>
      <c r="H208" s="192"/>
      <c r="I208" s="159"/>
      <c r="J208" s="159"/>
      <c r="K208" s="159"/>
      <c r="L208" s="159"/>
      <c r="M208" s="193"/>
      <c r="N208" s="770"/>
      <c r="O208" s="771"/>
      <c r="P208" s="771"/>
      <c r="Q208" s="771"/>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2"/>
      <c r="AQ208" s="10"/>
      <c r="AR208" s="10"/>
    </row>
    <row r="209" spans="1:44" s="11" customFormat="1" ht="12" customHeight="1" x14ac:dyDescent="0.15">
      <c r="A209" s="10"/>
      <c r="B209" s="10"/>
      <c r="C209" s="10"/>
      <c r="D209" s="10"/>
      <c r="E209" s="794"/>
      <c r="F209" s="795"/>
      <c r="G209" s="796"/>
      <c r="H209" s="194"/>
      <c r="I209" s="851"/>
      <c r="J209" s="851"/>
      <c r="K209" s="851"/>
      <c r="L209" s="851"/>
      <c r="M209" s="195"/>
      <c r="N209" s="770"/>
      <c r="O209" s="771"/>
      <c r="P209" s="771"/>
      <c r="Q209" s="771"/>
      <c r="R209" s="771"/>
      <c r="S209" s="771"/>
      <c r="T209" s="771"/>
      <c r="U209" s="771"/>
      <c r="V209" s="771"/>
      <c r="W209" s="771"/>
      <c r="X209" s="771"/>
      <c r="Y209" s="771"/>
      <c r="Z209" s="771"/>
      <c r="AA209" s="771"/>
      <c r="AB209" s="771"/>
      <c r="AC209" s="771"/>
      <c r="AD209" s="771"/>
      <c r="AE209" s="771"/>
      <c r="AF209" s="771"/>
      <c r="AG209" s="771"/>
      <c r="AH209" s="771"/>
      <c r="AI209" s="771"/>
      <c r="AJ209" s="771"/>
      <c r="AK209" s="771"/>
      <c r="AL209" s="771"/>
      <c r="AM209" s="771"/>
      <c r="AN209" s="771"/>
      <c r="AO209" s="771"/>
      <c r="AP209" s="772"/>
      <c r="AQ209" s="10"/>
      <c r="AR209" s="10"/>
    </row>
    <row r="210" spans="1:44" s="11" customFormat="1" ht="12" customHeight="1" x14ac:dyDescent="0.15">
      <c r="A210" s="10"/>
      <c r="B210" s="10"/>
      <c r="C210" s="10"/>
      <c r="D210" s="10"/>
      <c r="E210" s="794"/>
      <c r="F210" s="795"/>
      <c r="G210" s="796"/>
      <c r="H210" s="194" t="s">
        <v>56</v>
      </c>
      <c r="I210" s="852"/>
      <c r="J210" s="852"/>
      <c r="K210" s="852"/>
      <c r="L210" s="852"/>
      <c r="M210" s="195" t="s">
        <v>37</v>
      </c>
      <c r="N210" s="770"/>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2"/>
      <c r="AQ210" s="10"/>
      <c r="AR210" s="10"/>
    </row>
    <row r="211" spans="1:44" s="11" customFormat="1" ht="12" customHeight="1" x14ac:dyDescent="0.15">
      <c r="A211" s="10"/>
      <c r="B211" s="10"/>
      <c r="C211" s="10"/>
      <c r="D211" s="10"/>
      <c r="E211" s="794"/>
      <c r="F211" s="795"/>
      <c r="G211" s="796"/>
      <c r="H211" s="848"/>
      <c r="I211" s="849"/>
      <c r="J211" s="849"/>
      <c r="K211" s="849"/>
      <c r="L211" s="849"/>
      <c r="M211" s="850"/>
      <c r="N211" s="770"/>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2"/>
      <c r="AQ211" s="10"/>
      <c r="AR211" s="10"/>
    </row>
    <row r="212" spans="1:44" s="11" customFormat="1" ht="12" customHeight="1" x14ac:dyDescent="0.15">
      <c r="A212" s="10"/>
      <c r="B212" s="10"/>
      <c r="C212" s="10"/>
      <c r="D212" s="10"/>
      <c r="E212" s="794"/>
      <c r="F212" s="795"/>
      <c r="G212" s="796"/>
      <c r="H212" s="192"/>
      <c r="I212" s="159"/>
      <c r="J212" s="159"/>
      <c r="K212" s="159"/>
      <c r="L212" s="159"/>
      <c r="M212" s="193"/>
      <c r="N212" s="770"/>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2"/>
      <c r="AQ212" s="10"/>
      <c r="AR212" s="10"/>
    </row>
    <row r="213" spans="1:44" s="11" customFormat="1" ht="12" customHeight="1" x14ac:dyDescent="0.15">
      <c r="A213" s="10"/>
      <c r="B213" s="10"/>
      <c r="C213" s="10"/>
      <c r="D213" s="10"/>
      <c r="E213" s="794"/>
      <c r="F213" s="795"/>
      <c r="G213" s="796"/>
      <c r="H213" s="192"/>
      <c r="I213" s="159"/>
      <c r="J213" s="159"/>
      <c r="K213" s="159"/>
      <c r="L213" s="159"/>
      <c r="M213" s="193"/>
      <c r="N213" s="770"/>
      <c r="O213" s="771"/>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2"/>
      <c r="AQ213" s="10"/>
      <c r="AR213" s="10"/>
    </row>
    <row r="214" spans="1:44" s="11" customFormat="1" ht="12" customHeight="1" x14ac:dyDescent="0.15">
      <c r="A214" s="10"/>
      <c r="B214" s="10"/>
      <c r="C214" s="10"/>
      <c r="D214" s="10"/>
      <c r="E214" s="794"/>
      <c r="F214" s="795"/>
      <c r="G214" s="796"/>
      <c r="H214" s="192"/>
      <c r="I214" s="159"/>
      <c r="J214" s="159"/>
      <c r="K214" s="159"/>
      <c r="L214" s="159"/>
      <c r="M214" s="193"/>
      <c r="N214" s="770"/>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2"/>
      <c r="AQ214" s="10"/>
      <c r="AR214" s="10"/>
    </row>
    <row r="215" spans="1:44" s="11" customFormat="1" ht="12" customHeight="1" x14ac:dyDescent="0.15">
      <c r="A215" s="10"/>
      <c r="B215" s="10"/>
      <c r="C215" s="10"/>
      <c r="D215" s="10"/>
      <c r="E215" s="794"/>
      <c r="F215" s="795"/>
      <c r="G215" s="796"/>
      <c r="H215" s="192"/>
      <c r="I215" s="159"/>
      <c r="J215" s="159"/>
      <c r="K215" s="159"/>
      <c r="L215" s="159"/>
      <c r="M215" s="193"/>
      <c r="N215" s="770"/>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2"/>
      <c r="AQ215" s="10"/>
      <c r="AR215" s="10"/>
    </row>
    <row r="216" spans="1:44" s="11" customFormat="1" ht="12" customHeight="1" x14ac:dyDescent="0.15">
      <c r="A216" s="10"/>
      <c r="B216" s="10"/>
      <c r="C216" s="10"/>
      <c r="D216" s="10"/>
      <c r="E216" s="794"/>
      <c r="F216" s="795"/>
      <c r="G216" s="796"/>
      <c r="H216" s="192"/>
      <c r="I216" s="159"/>
      <c r="J216" s="159"/>
      <c r="K216" s="159"/>
      <c r="L216" s="159"/>
      <c r="M216" s="193"/>
      <c r="N216" s="770"/>
      <c r="O216" s="771"/>
      <c r="P216" s="771"/>
      <c r="Q216" s="771"/>
      <c r="R216" s="771"/>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2"/>
      <c r="AQ216" s="10"/>
      <c r="AR216" s="10"/>
    </row>
    <row r="217" spans="1:44" s="11" customFormat="1" ht="12" customHeight="1" x14ac:dyDescent="0.15">
      <c r="A217" s="10"/>
      <c r="B217" s="10"/>
      <c r="C217" s="10"/>
      <c r="D217" s="10"/>
      <c r="E217" s="794"/>
      <c r="F217" s="795"/>
      <c r="G217" s="796"/>
      <c r="H217" s="192"/>
      <c r="I217" s="159"/>
      <c r="J217" s="159"/>
      <c r="K217" s="159"/>
      <c r="L217" s="159"/>
      <c r="M217" s="193"/>
      <c r="N217" s="770"/>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2"/>
      <c r="AQ217" s="10"/>
      <c r="AR217" s="10"/>
    </row>
    <row r="218" spans="1:44" s="11" customFormat="1" ht="12" customHeight="1" x14ac:dyDescent="0.15">
      <c r="A218" s="10"/>
      <c r="B218" s="10"/>
      <c r="C218" s="10"/>
      <c r="D218" s="10"/>
      <c r="E218" s="794"/>
      <c r="F218" s="795"/>
      <c r="G218" s="796"/>
      <c r="H218" s="192"/>
      <c r="I218" s="159"/>
      <c r="J218" s="159"/>
      <c r="K218" s="159"/>
      <c r="L218" s="159"/>
      <c r="M218" s="193"/>
      <c r="N218" s="770"/>
      <c r="O218" s="771"/>
      <c r="P218" s="771"/>
      <c r="Q218" s="771"/>
      <c r="R218" s="771"/>
      <c r="S218" s="771"/>
      <c r="T218" s="771"/>
      <c r="U218" s="771"/>
      <c r="V218" s="771"/>
      <c r="W218" s="771"/>
      <c r="X218" s="771"/>
      <c r="Y218" s="771"/>
      <c r="Z218" s="771"/>
      <c r="AA218" s="771"/>
      <c r="AB218" s="771"/>
      <c r="AC218" s="771"/>
      <c r="AD218" s="771"/>
      <c r="AE218" s="771"/>
      <c r="AF218" s="771"/>
      <c r="AG218" s="771"/>
      <c r="AH218" s="771"/>
      <c r="AI218" s="771"/>
      <c r="AJ218" s="771"/>
      <c r="AK218" s="771"/>
      <c r="AL218" s="771"/>
      <c r="AM218" s="771"/>
      <c r="AN218" s="771"/>
      <c r="AO218" s="771"/>
      <c r="AP218" s="772"/>
      <c r="AQ218" s="10"/>
      <c r="AR218" s="10"/>
    </row>
    <row r="219" spans="1:44" s="11" customFormat="1" ht="12" customHeight="1" x14ac:dyDescent="0.15">
      <c r="A219" s="10"/>
      <c r="B219" s="10"/>
      <c r="C219" s="10"/>
      <c r="D219" s="10"/>
      <c r="E219" s="794"/>
      <c r="F219" s="795"/>
      <c r="G219" s="796"/>
      <c r="H219" s="192"/>
      <c r="I219" s="159"/>
      <c r="J219" s="159"/>
      <c r="K219" s="159"/>
      <c r="L219" s="159"/>
      <c r="M219" s="193"/>
      <c r="N219" s="770"/>
      <c r="O219" s="771"/>
      <c r="P219" s="771"/>
      <c r="Q219" s="771"/>
      <c r="R219" s="771"/>
      <c r="S219" s="771"/>
      <c r="T219" s="771"/>
      <c r="U219" s="771"/>
      <c r="V219" s="771"/>
      <c r="W219" s="771"/>
      <c r="X219" s="771"/>
      <c r="Y219" s="771"/>
      <c r="Z219" s="771"/>
      <c r="AA219" s="771"/>
      <c r="AB219" s="771"/>
      <c r="AC219" s="771"/>
      <c r="AD219" s="771"/>
      <c r="AE219" s="771"/>
      <c r="AF219" s="771"/>
      <c r="AG219" s="771"/>
      <c r="AH219" s="771"/>
      <c r="AI219" s="771"/>
      <c r="AJ219" s="771"/>
      <c r="AK219" s="771"/>
      <c r="AL219" s="771"/>
      <c r="AM219" s="771"/>
      <c r="AN219" s="771"/>
      <c r="AO219" s="771"/>
      <c r="AP219" s="772"/>
      <c r="AQ219" s="10"/>
      <c r="AR219" s="10"/>
    </row>
    <row r="220" spans="1:44" s="11" customFormat="1" ht="12" customHeight="1" thickBot="1" x14ac:dyDescent="0.2">
      <c r="A220" s="10"/>
      <c r="B220" s="10"/>
      <c r="C220" s="10"/>
      <c r="D220" s="10"/>
      <c r="E220" s="812"/>
      <c r="F220" s="813"/>
      <c r="G220" s="814"/>
      <c r="H220" s="199"/>
      <c r="I220" s="200"/>
      <c r="J220" s="200"/>
      <c r="K220" s="200"/>
      <c r="L220" s="200"/>
      <c r="M220" s="201"/>
      <c r="N220" s="773"/>
      <c r="O220" s="774"/>
      <c r="P220" s="774"/>
      <c r="Q220" s="774"/>
      <c r="R220" s="774"/>
      <c r="S220" s="774"/>
      <c r="T220" s="774"/>
      <c r="U220" s="774"/>
      <c r="V220" s="774"/>
      <c r="W220" s="774"/>
      <c r="X220" s="774"/>
      <c r="Y220" s="774"/>
      <c r="Z220" s="774"/>
      <c r="AA220" s="774"/>
      <c r="AB220" s="774"/>
      <c r="AC220" s="774"/>
      <c r="AD220" s="774"/>
      <c r="AE220" s="774"/>
      <c r="AF220" s="774"/>
      <c r="AG220" s="774"/>
      <c r="AH220" s="774"/>
      <c r="AI220" s="774"/>
      <c r="AJ220" s="774"/>
      <c r="AK220" s="774"/>
      <c r="AL220" s="774"/>
      <c r="AM220" s="774"/>
      <c r="AN220" s="774"/>
      <c r="AO220" s="774"/>
      <c r="AP220" s="775"/>
      <c r="AQ220" s="10"/>
      <c r="AR220" s="10"/>
    </row>
    <row r="221" spans="1:44" s="11" customFormat="1" ht="12" customHeight="1" x14ac:dyDescent="0.15">
      <c r="A221" s="10"/>
      <c r="B221" s="10"/>
      <c r="C221" s="10"/>
      <c r="D221" s="10"/>
      <c r="E221" s="154"/>
      <c r="F221" s="154"/>
      <c r="G221" s="154"/>
      <c r="K221" s="154"/>
      <c r="L221" s="157"/>
      <c r="M221" s="154"/>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0"/>
      <c r="AR221" s="10"/>
    </row>
    <row r="222" spans="1:44" s="1" customFormat="1" ht="12" customHeight="1" x14ac:dyDescent="0.15">
      <c r="A222"/>
      <c r="B222"/>
      <c r="C222"/>
      <c r="D222"/>
      <c r="E222" s="160"/>
      <c r="F222" s="160"/>
      <c r="G222" s="11"/>
      <c r="H222" s="11"/>
      <c r="I222" s="11"/>
      <c r="J222" s="11"/>
      <c r="K222" s="11"/>
      <c r="L222" s="1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c r="AK222"/>
      <c r="AL222"/>
      <c r="AM222"/>
      <c r="AN222"/>
      <c r="AO222"/>
      <c r="AP222"/>
      <c r="AQ222"/>
    </row>
    <row r="223" spans="1:44" s="11" customFormat="1" ht="12" customHeight="1" x14ac:dyDescent="0.15">
      <c r="A223" s="10"/>
      <c r="B223" s="10"/>
      <c r="C223" s="10"/>
      <c r="D223" s="10"/>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807" t="s">
        <v>216</v>
      </c>
      <c r="AF223" s="807"/>
      <c r="AG223" s="807"/>
      <c r="AH223" s="807"/>
      <c r="AI223" s="807"/>
      <c r="AJ223" s="807"/>
      <c r="AK223" s="807"/>
      <c r="AL223" s="807"/>
      <c r="AM223" s="807"/>
      <c r="AN223" s="807"/>
      <c r="AO223" s="807"/>
      <c r="AP223" s="807"/>
      <c r="AQ223" s="10"/>
      <c r="AR223" s="10"/>
    </row>
    <row r="224" spans="1:44" s="11" customFormat="1" ht="12" customHeight="1" thickBot="1" x14ac:dyDescent="0.2">
      <c r="A224" s="10"/>
      <c r="B224" s="10"/>
      <c r="C224" s="10"/>
      <c r="D224" s="10"/>
      <c r="E224" s="177" t="s">
        <v>174</v>
      </c>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808"/>
      <c r="AF224" s="808"/>
      <c r="AG224" s="808"/>
      <c r="AH224" s="808"/>
      <c r="AI224" s="808"/>
      <c r="AJ224" s="808"/>
      <c r="AK224" s="808"/>
      <c r="AL224" s="808"/>
      <c r="AM224" s="808"/>
      <c r="AN224" s="808"/>
      <c r="AO224" s="808"/>
      <c r="AP224" s="808"/>
      <c r="AQ224" s="10"/>
      <c r="AR224" s="10"/>
    </row>
    <row r="225" spans="1:82" s="11" customFormat="1" ht="12" customHeight="1" x14ac:dyDescent="0.15">
      <c r="A225" s="10"/>
      <c r="B225" s="10"/>
      <c r="C225" s="10"/>
      <c r="D225" s="10"/>
      <c r="E225" s="229" t="s">
        <v>34</v>
      </c>
      <c r="F225" s="230"/>
      <c r="G225" s="230"/>
      <c r="H225" s="230"/>
      <c r="I225" s="230"/>
      <c r="J225" s="231"/>
      <c r="K225" s="235">
        <f>K3</f>
        <v>0</v>
      </c>
      <c r="L225" s="236"/>
      <c r="M225" s="236"/>
      <c r="N225" s="236"/>
      <c r="O225" s="236"/>
      <c r="P225" s="236"/>
      <c r="Q225" s="236"/>
      <c r="R225" s="237"/>
      <c r="S225" s="241" t="s">
        <v>35</v>
      </c>
      <c r="T225" s="230"/>
      <c r="U225" s="230"/>
      <c r="V225" s="230"/>
      <c r="W225" s="230"/>
      <c r="X225" s="231"/>
      <c r="Y225" s="235">
        <f>Y3</f>
        <v>0</v>
      </c>
      <c r="Z225" s="243"/>
      <c r="AA225" s="243"/>
      <c r="AB225" s="243"/>
      <c r="AC225" s="243"/>
      <c r="AD225" s="243"/>
      <c r="AE225" s="243"/>
      <c r="AF225" s="243"/>
      <c r="AG225" s="243"/>
      <c r="AH225" s="243"/>
      <c r="AI225" s="243"/>
      <c r="AJ225" s="243"/>
      <c r="AK225" s="243"/>
      <c r="AL225" s="243"/>
      <c r="AM225" s="243"/>
      <c r="AN225" s="243"/>
      <c r="AO225" s="243"/>
      <c r="AP225" s="244"/>
      <c r="AQ225" s="10"/>
      <c r="AR225" s="10"/>
    </row>
    <row r="226" spans="1:82" s="11" customFormat="1" ht="12" customHeight="1" thickBot="1" x14ac:dyDescent="0.2">
      <c r="A226" s="10"/>
      <c r="B226" s="10"/>
      <c r="C226" s="10"/>
      <c r="D226" s="10"/>
      <c r="E226" s="232"/>
      <c r="F226" s="233"/>
      <c r="G226" s="233"/>
      <c r="H226" s="233"/>
      <c r="I226" s="233"/>
      <c r="J226" s="234"/>
      <c r="K226" s="238"/>
      <c r="L226" s="239"/>
      <c r="M226" s="239"/>
      <c r="N226" s="239"/>
      <c r="O226" s="239"/>
      <c r="P226" s="239"/>
      <c r="Q226" s="239"/>
      <c r="R226" s="240"/>
      <c r="S226" s="242"/>
      <c r="T226" s="233"/>
      <c r="U226" s="233"/>
      <c r="V226" s="233"/>
      <c r="W226" s="233"/>
      <c r="X226" s="234"/>
      <c r="Y226" s="245"/>
      <c r="Z226" s="246"/>
      <c r="AA226" s="246"/>
      <c r="AB226" s="246"/>
      <c r="AC226" s="246"/>
      <c r="AD226" s="246"/>
      <c r="AE226" s="246"/>
      <c r="AF226" s="246"/>
      <c r="AG226" s="246"/>
      <c r="AH226" s="246"/>
      <c r="AI226" s="246"/>
      <c r="AJ226" s="246"/>
      <c r="AK226" s="246"/>
      <c r="AL226" s="246"/>
      <c r="AM226" s="246"/>
      <c r="AN226" s="246"/>
      <c r="AO226" s="246"/>
      <c r="AP226" s="247"/>
      <c r="AQ226" s="10"/>
      <c r="AR226" s="10"/>
    </row>
    <row r="227" spans="1:82" s="1" customFormat="1" ht="12" customHeight="1" thickBot="1" x14ac:dyDescent="0.2">
      <c r="A227"/>
      <c r="B227"/>
      <c r="C227"/>
      <c r="D227"/>
      <c r="E227" s="160"/>
      <c r="F227" s="160"/>
      <c r="G227" s="11"/>
      <c r="H227" s="11"/>
      <c r="I227" s="11"/>
      <c r="J227" s="11"/>
      <c r="K227" s="11"/>
      <c r="L227" s="1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c r="AK227"/>
      <c r="AL227"/>
      <c r="AM227"/>
      <c r="AN227"/>
      <c r="AO227"/>
      <c r="AP227"/>
      <c r="AQ227"/>
    </row>
    <row r="228" spans="1:82" s="11" customFormat="1" ht="12" customHeight="1" x14ac:dyDescent="0.15">
      <c r="A228" s="10"/>
      <c r="B228" s="10"/>
      <c r="C228" s="10"/>
      <c r="D228" s="10"/>
      <c r="E228" s="825" t="s">
        <v>2</v>
      </c>
      <c r="F228" s="826"/>
      <c r="G228" s="826"/>
      <c r="H228" s="826"/>
      <c r="I228" s="826"/>
      <c r="J228" s="826"/>
      <c r="K228" s="826"/>
      <c r="L228" s="826"/>
      <c r="M228" s="826"/>
      <c r="N228" s="826"/>
      <c r="O228" s="826"/>
      <c r="P228" s="826"/>
      <c r="Q228" s="826"/>
      <c r="R228" s="826"/>
      <c r="S228" s="826"/>
      <c r="T228" s="826"/>
      <c r="U228" s="826"/>
      <c r="V228" s="826"/>
      <c r="W228" s="826"/>
      <c r="X228" s="826"/>
      <c r="Y228" s="826"/>
      <c r="Z228" s="826"/>
      <c r="AA228" s="826"/>
      <c r="AB228" s="826"/>
      <c r="AC228" s="826"/>
      <c r="AD228" s="826"/>
      <c r="AE228" s="826"/>
      <c r="AF228" s="826" t="s">
        <v>57</v>
      </c>
      <c r="AG228" s="826"/>
      <c r="AH228" s="826"/>
      <c r="AI228" s="826"/>
      <c r="AJ228" s="826"/>
      <c r="AK228" s="826"/>
      <c r="AL228" s="826"/>
      <c r="AM228" s="826"/>
      <c r="AN228" s="826"/>
      <c r="AO228" s="826"/>
      <c r="AP228" s="829"/>
      <c r="AQ228" s="10"/>
      <c r="AR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row>
    <row r="229" spans="1:82" s="11" customFormat="1" ht="12" customHeight="1" x14ac:dyDescent="0.15">
      <c r="A229" s="10"/>
      <c r="B229" s="10"/>
      <c r="C229" s="10"/>
      <c r="D229" s="10"/>
      <c r="E229" s="827"/>
      <c r="F229" s="828"/>
      <c r="G229" s="828"/>
      <c r="H229" s="828"/>
      <c r="I229" s="828"/>
      <c r="J229" s="828"/>
      <c r="K229" s="828"/>
      <c r="L229" s="828"/>
      <c r="M229" s="828"/>
      <c r="N229" s="828"/>
      <c r="O229" s="828"/>
      <c r="P229" s="828"/>
      <c r="Q229" s="828"/>
      <c r="R229" s="828"/>
      <c r="S229" s="828"/>
      <c r="T229" s="828"/>
      <c r="U229" s="828"/>
      <c r="V229" s="828"/>
      <c r="W229" s="828"/>
      <c r="X229" s="828"/>
      <c r="Y229" s="828"/>
      <c r="Z229" s="828"/>
      <c r="AA229" s="828"/>
      <c r="AB229" s="828"/>
      <c r="AC229" s="828"/>
      <c r="AD229" s="828"/>
      <c r="AE229" s="828"/>
      <c r="AF229" s="828"/>
      <c r="AG229" s="828"/>
      <c r="AH229" s="828"/>
      <c r="AI229" s="828"/>
      <c r="AJ229" s="828"/>
      <c r="AK229" s="828"/>
      <c r="AL229" s="828"/>
      <c r="AM229" s="828"/>
      <c r="AN229" s="828"/>
      <c r="AO229" s="828"/>
      <c r="AP229" s="83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row>
    <row r="230" spans="1:82" s="11" customFormat="1" ht="12" customHeight="1" x14ac:dyDescent="0.15">
      <c r="A230" s="10"/>
      <c r="B230" s="10"/>
      <c r="C230" s="10"/>
      <c r="D230" s="10"/>
      <c r="E230" s="793" t="s">
        <v>52</v>
      </c>
      <c r="F230" s="786"/>
      <c r="G230" s="786"/>
      <c r="H230" s="786"/>
      <c r="I230" s="786"/>
      <c r="J230" s="786"/>
      <c r="K230" s="786"/>
      <c r="L230" s="786"/>
      <c r="M230" s="787"/>
      <c r="N230" s="785" t="s">
        <v>53</v>
      </c>
      <c r="O230" s="786"/>
      <c r="P230" s="786"/>
      <c r="Q230" s="786"/>
      <c r="R230" s="786"/>
      <c r="S230" s="786"/>
      <c r="T230" s="786"/>
      <c r="U230" s="786"/>
      <c r="V230" s="786"/>
      <c r="W230" s="786"/>
      <c r="X230" s="786"/>
      <c r="Y230" s="786"/>
      <c r="Z230" s="786"/>
      <c r="AA230" s="786"/>
      <c r="AB230" s="786"/>
      <c r="AC230" s="786"/>
      <c r="AD230" s="786"/>
      <c r="AE230" s="786"/>
      <c r="AF230" s="786"/>
      <c r="AG230" s="786"/>
      <c r="AH230" s="786"/>
      <c r="AI230" s="786"/>
      <c r="AJ230" s="786"/>
      <c r="AK230" s="786"/>
      <c r="AL230" s="786"/>
      <c r="AM230" s="786"/>
      <c r="AN230" s="786"/>
      <c r="AO230" s="786"/>
      <c r="AP230" s="791"/>
      <c r="AQ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row>
    <row r="231" spans="1:82" s="11" customFormat="1" ht="12" customHeight="1" x14ac:dyDescent="0.15">
      <c r="A231" s="10"/>
      <c r="B231" s="10"/>
      <c r="C231" s="10"/>
      <c r="D231" s="10"/>
      <c r="E231" s="797"/>
      <c r="F231" s="789"/>
      <c r="G231" s="789"/>
      <c r="H231" s="789"/>
      <c r="I231" s="789"/>
      <c r="J231" s="789"/>
      <c r="K231" s="789"/>
      <c r="L231" s="789"/>
      <c r="M231" s="790"/>
      <c r="N231" s="788"/>
      <c r="O231" s="789"/>
      <c r="P231" s="789"/>
      <c r="Q231" s="789"/>
      <c r="R231" s="789"/>
      <c r="S231" s="789"/>
      <c r="T231" s="789"/>
      <c r="U231" s="789"/>
      <c r="V231" s="789"/>
      <c r="W231" s="789"/>
      <c r="X231" s="789"/>
      <c r="Y231" s="789"/>
      <c r="Z231" s="789"/>
      <c r="AA231" s="789"/>
      <c r="AB231" s="789"/>
      <c r="AC231" s="789"/>
      <c r="AD231" s="789"/>
      <c r="AE231" s="789"/>
      <c r="AF231" s="789"/>
      <c r="AG231" s="789"/>
      <c r="AH231" s="789"/>
      <c r="AI231" s="789"/>
      <c r="AJ231" s="789"/>
      <c r="AK231" s="789"/>
      <c r="AL231" s="789"/>
      <c r="AM231" s="789"/>
      <c r="AN231" s="789"/>
      <c r="AO231" s="789"/>
      <c r="AP231" s="792"/>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row>
    <row r="232" spans="1:82" s="11" customFormat="1" ht="12" customHeight="1" x14ac:dyDescent="0.15">
      <c r="A232" s="10"/>
      <c r="B232" s="10"/>
      <c r="C232" s="10"/>
      <c r="D232" s="10"/>
      <c r="E232" s="164"/>
      <c r="F232" s="165"/>
      <c r="G232" s="165"/>
      <c r="H232" s="165"/>
      <c r="I232" s="165"/>
      <c r="J232" s="165"/>
      <c r="K232" s="165"/>
      <c r="L232" s="165"/>
      <c r="M232" s="166"/>
      <c r="N232" s="806" t="s">
        <v>4</v>
      </c>
      <c r="O232" s="799"/>
      <c r="P232" s="799"/>
      <c r="Q232" s="799"/>
      <c r="R232" s="799"/>
      <c r="S232" s="799"/>
      <c r="T232" s="799"/>
      <c r="U232" s="799"/>
      <c r="V232" s="799"/>
      <c r="W232" s="799"/>
      <c r="X232" s="799"/>
      <c r="Y232" s="799"/>
      <c r="Z232" s="799"/>
      <c r="AA232" s="799"/>
      <c r="AB232" s="799"/>
      <c r="AC232" s="799"/>
      <c r="AD232" s="799"/>
      <c r="AE232" s="799"/>
      <c r="AF232" s="799"/>
      <c r="AG232" s="799"/>
      <c r="AH232" s="799"/>
      <c r="AI232" s="799"/>
      <c r="AJ232" s="799"/>
      <c r="AK232" s="799"/>
      <c r="AL232" s="799"/>
      <c r="AM232" s="799"/>
      <c r="AN232" s="799"/>
      <c r="AO232" s="799"/>
      <c r="AP232" s="80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row>
    <row r="233" spans="1:82" s="11" customFormat="1" ht="12" customHeight="1" x14ac:dyDescent="0.15">
      <c r="A233" s="10"/>
      <c r="B233" s="10"/>
      <c r="C233" s="10"/>
      <c r="D233" s="10"/>
      <c r="E233" s="167"/>
      <c r="F233" s="155"/>
      <c r="G233" s="155"/>
      <c r="H233" s="155"/>
      <c r="I233" s="155"/>
      <c r="J233" s="155"/>
      <c r="K233" s="155"/>
      <c r="L233" s="155"/>
      <c r="M233" s="168"/>
      <c r="N233" s="770"/>
      <c r="O233" s="771"/>
      <c r="P233" s="771"/>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2"/>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row>
    <row r="234" spans="1:82" s="11" customFormat="1" ht="12" customHeight="1" x14ac:dyDescent="0.15">
      <c r="A234" s="10"/>
      <c r="B234" s="10"/>
      <c r="C234" s="10"/>
      <c r="D234" s="10"/>
      <c r="E234" s="167"/>
      <c r="F234" s="155"/>
      <c r="G234" s="155"/>
      <c r="H234" s="155"/>
      <c r="I234" s="155"/>
      <c r="J234" s="155"/>
      <c r="K234" s="155"/>
      <c r="L234" s="155"/>
      <c r="M234" s="168"/>
      <c r="N234" s="770"/>
      <c r="O234" s="771"/>
      <c r="P234" s="771"/>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2"/>
      <c r="AQ234" s="10"/>
      <c r="AR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row>
    <row r="235" spans="1:82" s="11" customFormat="1" ht="12" customHeight="1" x14ac:dyDescent="0.15">
      <c r="A235" s="10"/>
      <c r="B235" s="10"/>
      <c r="C235" s="10"/>
      <c r="D235" s="10"/>
      <c r="E235" s="167"/>
      <c r="F235" s="155"/>
      <c r="G235" s="155"/>
      <c r="H235" s="155"/>
      <c r="I235" s="155"/>
      <c r="J235" s="155"/>
      <c r="K235" s="155"/>
      <c r="L235" s="155"/>
      <c r="M235" s="168"/>
      <c r="N235" s="770"/>
      <c r="O235" s="771"/>
      <c r="P235" s="771"/>
      <c r="Q235" s="771"/>
      <c r="R235" s="771"/>
      <c r="S235" s="771"/>
      <c r="T235" s="771"/>
      <c r="U235" s="771"/>
      <c r="V235" s="771"/>
      <c r="W235" s="771"/>
      <c r="X235" s="771"/>
      <c r="Y235" s="771"/>
      <c r="Z235" s="771"/>
      <c r="AA235" s="771"/>
      <c r="AB235" s="771"/>
      <c r="AC235" s="771"/>
      <c r="AD235" s="771"/>
      <c r="AE235" s="771"/>
      <c r="AF235" s="771"/>
      <c r="AG235" s="771"/>
      <c r="AH235" s="771"/>
      <c r="AI235" s="771"/>
      <c r="AJ235" s="771"/>
      <c r="AK235" s="771"/>
      <c r="AL235" s="771"/>
      <c r="AM235" s="771"/>
      <c r="AN235" s="771"/>
      <c r="AO235" s="771"/>
      <c r="AP235" s="772"/>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row>
    <row r="236" spans="1:82" s="11" customFormat="1" ht="12" customHeight="1" x14ac:dyDescent="0.15">
      <c r="A236" s="10"/>
      <c r="B236" s="10"/>
      <c r="C236" s="10"/>
      <c r="D236" s="10"/>
      <c r="E236" s="167"/>
      <c r="F236" s="155"/>
      <c r="G236" s="155"/>
      <c r="H236" s="155"/>
      <c r="I236" s="155"/>
      <c r="J236" s="155"/>
      <c r="K236" s="155"/>
      <c r="L236" s="155"/>
      <c r="M236" s="168"/>
      <c r="N236" s="770"/>
      <c r="O236" s="771"/>
      <c r="P236" s="771"/>
      <c r="Q236" s="771"/>
      <c r="R236" s="771"/>
      <c r="S236" s="771"/>
      <c r="T236" s="771"/>
      <c r="U236" s="771"/>
      <c r="V236" s="771"/>
      <c r="W236" s="771"/>
      <c r="X236" s="771"/>
      <c r="Y236" s="771"/>
      <c r="Z236" s="771"/>
      <c r="AA236" s="771"/>
      <c r="AB236" s="771"/>
      <c r="AC236" s="771"/>
      <c r="AD236" s="771"/>
      <c r="AE236" s="771"/>
      <c r="AF236" s="771"/>
      <c r="AG236" s="771"/>
      <c r="AH236" s="771"/>
      <c r="AI236" s="771"/>
      <c r="AJ236" s="771"/>
      <c r="AK236" s="771"/>
      <c r="AL236" s="771"/>
      <c r="AM236" s="771"/>
      <c r="AN236" s="771"/>
      <c r="AO236" s="771"/>
      <c r="AP236" s="772"/>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row>
    <row r="237" spans="1:82" s="11" customFormat="1" ht="12" customHeight="1" x14ac:dyDescent="0.15">
      <c r="A237" s="10"/>
      <c r="B237" s="10"/>
      <c r="C237" s="10"/>
      <c r="D237" s="10"/>
      <c r="E237" s="167"/>
      <c r="F237" s="155"/>
      <c r="G237" s="155"/>
      <c r="H237" s="155"/>
      <c r="I237" s="155"/>
      <c r="J237" s="155"/>
      <c r="K237" s="155"/>
      <c r="L237" s="155"/>
      <c r="M237" s="168"/>
      <c r="N237" s="770"/>
      <c r="O237" s="771"/>
      <c r="P237" s="771"/>
      <c r="Q237" s="771"/>
      <c r="R237" s="771"/>
      <c r="S237" s="771"/>
      <c r="T237" s="771"/>
      <c r="U237" s="771"/>
      <c r="V237" s="771"/>
      <c r="W237" s="771"/>
      <c r="X237" s="771"/>
      <c r="Y237" s="771"/>
      <c r="Z237" s="771"/>
      <c r="AA237" s="771"/>
      <c r="AB237" s="771"/>
      <c r="AC237" s="771"/>
      <c r="AD237" s="771"/>
      <c r="AE237" s="771"/>
      <c r="AF237" s="771"/>
      <c r="AG237" s="771"/>
      <c r="AH237" s="771"/>
      <c r="AI237" s="771"/>
      <c r="AJ237" s="771"/>
      <c r="AK237" s="771"/>
      <c r="AL237" s="771"/>
      <c r="AM237" s="771"/>
      <c r="AN237" s="771"/>
      <c r="AO237" s="771"/>
      <c r="AP237" s="772"/>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row>
    <row r="238" spans="1:82" s="11" customFormat="1" ht="12" customHeight="1" x14ac:dyDescent="0.15">
      <c r="A238" s="10"/>
      <c r="B238" s="10"/>
      <c r="C238" s="10"/>
      <c r="D238" s="10"/>
      <c r="E238" s="167"/>
      <c r="F238" s="155"/>
      <c r="G238" s="155"/>
      <c r="H238" s="155"/>
      <c r="I238" s="155"/>
      <c r="J238" s="155"/>
      <c r="K238" s="155"/>
      <c r="L238" s="155"/>
      <c r="M238" s="168"/>
      <c r="N238" s="770"/>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1"/>
      <c r="AJ238" s="771"/>
      <c r="AK238" s="771"/>
      <c r="AL238" s="771"/>
      <c r="AM238" s="771"/>
      <c r="AN238" s="771"/>
      <c r="AO238" s="771"/>
      <c r="AP238" s="772"/>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row>
    <row r="239" spans="1:82" s="11" customFormat="1" ht="12" customHeight="1" x14ac:dyDescent="0.15">
      <c r="A239" s="10"/>
      <c r="B239" s="10"/>
      <c r="C239" s="10"/>
      <c r="D239" s="10"/>
      <c r="E239" s="167"/>
      <c r="F239" s="155"/>
      <c r="G239" s="155"/>
      <c r="H239" s="155"/>
      <c r="I239" s="155"/>
      <c r="J239" s="155"/>
      <c r="K239" s="155"/>
      <c r="L239" s="155"/>
      <c r="M239" s="168"/>
      <c r="N239" s="770"/>
      <c r="O239" s="771"/>
      <c r="P239" s="771"/>
      <c r="Q239" s="771"/>
      <c r="R239" s="771"/>
      <c r="S239" s="771"/>
      <c r="T239" s="771"/>
      <c r="U239" s="771"/>
      <c r="V239" s="771"/>
      <c r="W239" s="771"/>
      <c r="X239" s="771"/>
      <c r="Y239" s="771"/>
      <c r="Z239" s="771"/>
      <c r="AA239" s="771"/>
      <c r="AB239" s="771"/>
      <c r="AC239" s="771"/>
      <c r="AD239" s="771"/>
      <c r="AE239" s="771"/>
      <c r="AF239" s="771"/>
      <c r="AG239" s="771"/>
      <c r="AH239" s="771"/>
      <c r="AI239" s="771"/>
      <c r="AJ239" s="771"/>
      <c r="AK239" s="771"/>
      <c r="AL239" s="771"/>
      <c r="AM239" s="771"/>
      <c r="AN239" s="771"/>
      <c r="AO239" s="771"/>
      <c r="AP239" s="772"/>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row>
    <row r="240" spans="1:82" s="11" customFormat="1" ht="12" customHeight="1" x14ac:dyDescent="0.15">
      <c r="A240" s="10"/>
      <c r="B240" s="10"/>
      <c r="C240" s="10"/>
      <c r="D240" s="10"/>
      <c r="E240" s="776" t="s">
        <v>58</v>
      </c>
      <c r="F240" s="777"/>
      <c r="G240" s="777"/>
      <c r="H240" s="777"/>
      <c r="I240" s="777"/>
      <c r="J240" s="777"/>
      <c r="K240" s="777"/>
      <c r="L240" s="777"/>
      <c r="M240" s="778"/>
      <c r="N240" s="770"/>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2"/>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row>
    <row r="241" spans="1:82" s="11" customFormat="1" ht="12" customHeight="1" x14ac:dyDescent="0.15">
      <c r="A241" s="10"/>
      <c r="B241" s="10"/>
      <c r="C241" s="10"/>
      <c r="D241" s="10"/>
      <c r="E241" s="776" t="s">
        <v>59</v>
      </c>
      <c r="F241" s="777"/>
      <c r="G241" s="777"/>
      <c r="H241" s="777"/>
      <c r="I241" s="777"/>
      <c r="J241" s="777"/>
      <c r="K241" s="777"/>
      <c r="L241" s="777"/>
      <c r="M241" s="778"/>
      <c r="N241" s="770"/>
      <c r="O241" s="771"/>
      <c r="P241" s="771"/>
      <c r="Q241" s="771"/>
      <c r="R241" s="771"/>
      <c r="S241" s="771"/>
      <c r="T241" s="771"/>
      <c r="U241" s="771"/>
      <c r="V241" s="771"/>
      <c r="W241" s="771"/>
      <c r="X241" s="771"/>
      <c r="Y241" s="771"/>
      <c r="Z241" s="771"/>
      <c r="AA241" s="771"/>
      <c r="AB241" s="771"/>
      <c r="AC241" s="771"/>
      <c r="AD241" s="771"/>
      <c r="AE241" s="771"/>
      <c r="AF241" s="771"/>
      <c r="AG241" s="771"/>
      <c r="AH241" s="771"/>
      <c r="AI241" s="771"/>
      <c r="AJ241" s="771"/>
      <c r="AK241" s="771"/>
      <c r="AL241" s="771"/>
      <c r="AM241" s="771"/>
      <c r="AN241" s="771"/>
      <c r="AO241" s="771"/>
      <c r="AP241" s="772"/>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row>
    <row r="242" spans="1:82" s="11" customFormat="1" ht="12" customHeight="1" x14ac:dyDescent="0.15">
      <c r="A242" s="10"/>
      <c r="B242" s="10"/>
      <c r="C242" s="10"/>
      <c r="E242" s="167" t="s">
        <v>36</v>
      </c>
      <c r="F242" s="769"/>
      <c r="G242" s="769"/>
      <c r="H242" s="769"/>
      <c r="I242" s="769"/>
      <c r="J242" s="769"/>
      <c r="K242" s="769"/>
      <c r="L242" s="769"/>
      <c r="M242" s="163" t="s">
        <v>37</v>
      </c>
      <c r="N242" s="770"/>
      <c r="O242" s="771"/>
      <c r="P242" s="771"/>
      <c r="Q242" s="771"/>
      <c r="R242" s="771"/>
      <c r="S242" s="771"/>
      <c r="T242" s="771"/>
      <c r="U242" s="771"/>
      <c r="V242" s="771"/>
      <c r="W242" s="771"/>
      <c r="X242" s="771"/>
      <c r="Y242" s="771"/>
      <c r="Z242" s="771"/>
      <c r="AA242" s="771"/>
      <c r="AB242" s="771"/>
      <c r="AC242" s="771"/>
      <c r="AD242" s="771"/>
      <c r="AE242" s="771"/>
      <c r="AF242" s="771"/>
      <c r="AG242" s="771"/>
      <c r="AH242" s="771"/>
      <c r="AI242" s="771"/>
      <c r="AJ242" s="771"/>
      <c r="AK242" s="771"/>
      <c r="AL242" s="771"/>
      <c r="AM242" s="771"/>
      <c r="AN242" s="771"/>
      <c r="AO242" s="771"/>
      <c r="AP242" s="772"/>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row>
    <row r="243" spans="1:82" s="11" customFormat="1" ht="12" customHeight="1" x14ac:dyDescent="0.15">
      <c r="A243" s="10"/>
      <c r="B243" s="10"/>
      <c r="C243" s="10"/>
      <c r="E243" s="167"/>
      <c r="F243" s="155"/>
      <c r="G243" s="155"/>
      <c r="H243" s="155"/>
      <c r="I243" s="155"/>
      <c r="J243" s="155"/>
      <c r="K243" s="155"/>
      <c r="L243" s="155"/>
      <c r="M243" s="168"/>
      <c r="N243" s="770"/>
      <c r="O243" s="771"/>
      <c r="P243" s="771"/>
      <c r="Q243" s="771"/>
      <c r="R243" s="771"/>
      <c r="S243" s="771"/>
      <c r="T243" s="771"/>
      <c r="U243" s="771"/>
      <c r="V243" s="771"/>
      <c r="W243" s="771"/>
      <c r="X243" s="771"/>
      <c r="Y243" s="771"/>
      <c r="Z243" s="771"/>
      <c r="AA243" s="771"/>
      <c r="AB243" s="771"/>
      <c r="AC243" s="771"/>
      <c r="AD243" s="771"/>
      <c r="AE243" s="771"/>
      <c r="AF243" s="771"/>
      <c r="AG243" s="771"/>
      <c r="AH243" s="771"/>
      <c r="AI243" s="771"/>
      <c r="AJ243" s="771"/>
      <c r="AK243" s="771"/>
      <c r="AL243" s="771"/>
      <c r="AM243" s="771"/>
      <c r="AN243" s="771"/>
      <c r="AO243" s="771"/>
      <c r="AP243" s="772"/>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row>
    <row r="244" spans="1:82" s="11" customFormat="1" ht="12" customHeight="1" x14ac:dyDescent="0.15">
      <c r="A244" s="10"/>
      <c r="B244" s="10"/>
      <c r="C244" s="10"/>
      <c r="E244" s="167"/>
      <c r="F244" s="155"/>
      <c r="G244" s="155"/>
      <c r="H244" s="169"/>
      <c r="I244" s="169"/>
      <c r="J244" s="169"/>
      <c r="K244" s="169"/>
      <c r="L244" s="169"/>
      <c r="M244" s="163"/>
      <c r="N244" s="770"/>
      <c r="O244" s="771"/>
      <c r="P244" s="771"/>
      <c r="Q244" s="771"/>
      <c r="R244" s="771"/>
      <c r="S244" s="771"/>
      <c r="T244" s="771"/>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2"/>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row>
    <row r="245" spans="1:82" s="11" customFormat="1" ht="12" customHeight="1" x14ac:dyDescent="0.15">
      <c r="A245" s="10"/>
      <c r="B245" s="10"/>
      <c r="C245" s="10"/>
      <c r="E245" s="167"/>
      <c r="F245" s="155"/>
      <c r="G245" s="155"/>
      <c r="H245" s="155"/>
      <c r="I245" s="155"/>
      <c r="J245" s="155"/>
      <c r="K245" s="155"/>
      <c r="L245" s="155"/>
      <c r="M245" s="168"/>
      <c r="N245" s="770"/>
      <c r="O245" s="771"/>
      <c r="P245" s="771"/>
      <c r="Q245" s="771"/>
      <c r="R245" s="771"/>
      <c r="S245" s="771"/>
      <c r="T245" s="771"/>
      <c r="U245" s="771"/>
      <c r="V245" s="771"/>
      <c r="W245" s="771"/>
      <c r="X245" s="771"/>
      <c r="Y245" s="771"/>
      <c r="Z245" s="771"/>
      <c r="AA245" s="771"/>
      <c r="AB245" s="771"/>
      <c r="AC245" s="771"/>
      <c r="AD245" s="771"/>
      <c r="AE245" s="771"/>
      <c r="AF245" s="771"/>
      <c r="AG245" s="771"/>
      <c r="AH245" s="771"/>
      <c r="AI245" s="771"/>
      <c r="AJ245" s="771"/>
      <c r="AK245" s="771"/>
      <c r="AL245" s="771"/>
      <c r="AM245" s="771"/>
      <c r="AN245" s="771"/>
      <c r="AO245" s="771"/>
      <c r="AP245" s="772"/>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row>
    <row r="246" spans="1:82" s="11" customFormat="1" ht="12" customHeight="1" x14ac:dyDescent="0.15">
      <c r="A246" s="10"/>
      <c r="B246" s="10"/>
      <c r="C246" s="10"/>
      <c r="E246" s="167"/>
      <c r="F246" s="155"/>
      <c r="G246" s="155"/>
      <c r="H246" s="155"/>
      <c r="I246" s="155"/>
      <c r="J246" s="155"/>
      <c r="K246" s="155"/>
      <c r="L246" s="155"/>
      <c r="M246" s="168"/>
      <c r="N246" s="770"/>
      <c r="O246" s="771"/>
      <c r="P246" s="771"/>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2"/>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row>
    <row r="247" spans="1:82" s="11" customFormat="1" ht="12" customHeight="1" x14ac:dyDescent="0.15">
      <c r="A247" s="10"/>
      <c r="B247" s="10"/>
      <c r="C247" s="10"/>
      <c r="E247" s="167"/>
      <c r="F247" s="155"/>
      <c r="G247" s="155"/>
      <c r="H247" s="155"/>
      <c r="I247" s="155"/>
      <c r="J247" s="155"/>
      <c r="K247" s="155"/>
      <c r="L247" s="155"/>
      <c r="M247" s="168"/>
      <c r="N247" s="770"/>
      <c r="O247" s="771"/>
      <c r="P247" s="771"/>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2"/>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row>
    <row r="248" spans="1:82" s="11" customFormat="1" ht="12" customHeight="1" x14ac:dyDescent="0.15">
      <c r="A248" s="10"/>
      <c r="B248" s="10"/>
      <c r="C248" s="10"/>
      <c r="E248" s="167"/>
      <c r="F248" s="155"/>
      <c r="G248" s="155"/>
      <c r="H248" s="155"/>
      <c r="I248" s="155"/>
      <c r="J248" s="155"/>
      <c r="K248" s="155"/>
      <c r="L248" s="155"/>
      <c r="M248" s="168"/>
      <c r="N248" s="770"/>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2"/>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row>
    <row r="249" spans="1:82" s="11" customFormat="1" ht="12" customHeight="1" x14ac:dyDescent="0.15">
      <c r="A249" s="10"/>
      <c r="B249" s="10"/>
      <c r="C249" s="10"/>
      <c r="E249" s="167"/>
      <c r="F249" s="155"/>
      <c r="G249" s="155"/>
      <c r="H249" s="155"/>
      <c r="I249" s="155"/>
      <c r="J249" s="155"/>
      <c r="K249" s="155"/>
      <c r="L249" s="155"/>
      <c r="M249" s="168"/>
      <c r="N249" s="770"/>
      <c r="O249" s="771"/>
      <c r="P249" s="771"/>
      <c r="Q249" s="771"/>
      <c r="R249" s="771"/>
      <c r="S249" s="771"/>
      <c r="T249" s="771"/>
      <c r="U249" s="771"/>
      <c r="V249" s="771"/>
      <c r="W249" s="771"/>
      <c r="X249" s="771"/>
      <c r="Y249" s="771"/>
      <c r="Z249" s="771"/>
      <c r="AA249" s="771"/>
      <c r="AB249" s="771"/>
      <c r="AC249" s="771"/>
      <c r="AD249" s="771"/>
      <c r="AE249" s="771"/>
      <c r="AF249" s="771"/>
      <c r="AG249" s="771"/>
      <c r="AH249" s="771"/>
      <c r="AI249" s="771"/>
      <c r="AJ249" s="771"/>
      <c r="AK249" s="771"/>
      <c r="AL249" s="771"/>
      <c r="AM249" s="771"/>
      <c r="AN249" s="771"/>
      <c r="AO249" s="771"/>
      <c r="AP249" s="772"/>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row>
    <row r="250" spans="1:82" s="11" customFormat="1" ht="12" customHeight="1" x14ac:dyDescent="0.15">
      <c r="A250" s="10"/>
      <c r="B250" s="10"/>
      <c r="C250" s="10"/>
      <c r="E250" s="167"/>
      <c r="F250" s="155"/>
      <c r="G250" s="155"/>
      <c r="H250" s="155"/>
      <c r="I250" s="155"/>
      <c r="J250" s="155"/>
      <c r="K250" s="155"/>
      <c r="L250" s="155"/>
      <c r="M250" s="168"/>
      <c r="N250" s="770"/>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2"/>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row>
    <row r="251" spans="1:82" s="11" customFormat="1" ht="12" customHeight="1" x14ac:dyDescent="0.15">
      <c r="A251" s="10"/>
      <c r="B251" s="10"/>
      <c r="C251" s="10"/>
      <c r="D251" s="10"/>
      <c r="E251" s="167"/>
      <c r="F251" s="155"/>
      <c r="G251" s="155"/>
      <c r="H251" s="155"/>
      <c r="I251" s="155"/>
      <c r="J251" s="155"/>
      <c r="K251" s="155"/>
      <c r="L251" s="155"/>
      <c r="M251" s="168"/>
      <c r="N251" s="770"/>
      <c r="O251" s="771"/>
      <c r="P251" s="771"/>
      <c r="Q251" s="771"/>
      <c r="R251" s="771"/>
      <c r="S251" s="771"/>
      <c r="T251" s="771"/>
      <c r="U251" s="771"/>
      <c r="V251" s="771"/>
      <c r="W251" s="771"/>
      <c r="X251" s="771"/>
      <c r="Y251" s="771"/>
      <c r="Z251" s="771"/>
      <c r="AA251" s="771"/>
      <c r="AB251" s="771"/>
      <c r="AC251" s="771"/>
      <c r="AD251" s="771"/>
      <c r="AE251" s="771"/>
      <c r="AF251" s="771"/>
      <c r="AG251" s="771"/>
      <c r="AH251" s="771"/>
      <c r="AI251" s="771"/>
      <c r="AJ251" s="771"/>
      <c r="AK251" s="771"/>
      <c r="AL251" s="771"/>
      <c r="AM251" s="771"/>
      <c r="AN251" s="771"/>
      <c r="AO251" s="771"/>
      <c r="AP251" s="772"/>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row>
    <row r="252" spans="1:82" s="11" customFormat="1" ht="12" customHeight="1" x14ac:dyDescent="0.15">
      <c r="A252" s="10"/>
      <c r="B252" s="10"/>
      <c r="C252" s="10"/>
      <c r="D252" s="10"/>
      <c r="E252" s="170"/>
      <c r="F252" s="171"/>
      <c r="G252" s="171"/>
      <c r="H252" s="171"/>
      <c r="I252" s="171"/>
      <c r="J252" s="171"/>
      <c r="K252" s="171"/>
      <c r="L252" s="171"/>
      <c r="M252" s="172"/>
      <c r="N252" s="770"/>
      <c r="O252" s="771"/>
      <c r="P252" s="771"/>
      <c r="Q252" s="771"/>
      <c r="R252" s="771"/>
      <c r="S252" s="771"/>
      <c r="T252" s="771"/>
      <c r="U252" s="771"/>
      <c r="V252" s="771"/>
      <c r="W252" s="771"/>
      <c r="X252" s="771"/>
      <c r="Y252" s="771"/>
      <c r="Z252" s="771"/>
      <c r="AA252" s="771"/>
      <c r="AB252" s="771"/>
      <c r="AC252" s="771"/>
      <c r="AD252" s="771"/>
      <c r="AE252" s="771"/>
      <c r="AF252" s="771"/>
      <c r="AG252" s="771"/>
      <c r="AH252" s="771"/>
      <c r="AI252" s="771"/>
      <c r="AJ252" s="771"/>
      <c r="AK252" s="771"/>
      <c r="AL252" s="771"/>
      <c r="AM252" s="771"/>
      <c r="AN252" s="771"/>
      <c r="AO252" s="771"/>
      <c r="AP252" s="772"/>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row>
    <row r="253" spans="1:82" s="11" customFormat="1" ht="12" customHeight="1" x14ac:dyDescent="0.15">
      <c r="A253" s="10"/>
      <c r="B253" s="10"/>
      <c r="C253" s="10"/>
      <c r="D253" s="10"/>
      <c r="E253" s="164"/>
      <c r="F253" s="165"/>
      <c r="G253" s="165"/>
      <c r="H253" s="165"/>
      <c r="I253" s="165"/>
      <c r="J253" s="165"/>
      <c r="K253" s="165"/>
      <c r="L253" s="165"/>
      <c r="M253" s="166"/>
      <c r="N253" s="806" t="s">
        <v>4</v>
      </c>
      <c r="O253" s="799"/>
      <c r="P253" s="799"/>
      <c r="Q253" s="799"/>
      <c r="R253" s="799"/>
      <c r="S253" s="799"/>
      <c r="T253" s="799"/>
      <c r="U253" s="799"/>
      <c r="V253" s="799"/>
      <c r="W253" s="799"/>
      <c r="X253" s="799"/>
      <c r="Y253" s="799"/>
      <c r="Z253" s="799"/>
      <c r="AA253" s="799"/>
      <c r="AB253" s="799"/>
      <c r="AC253" s="799"/>
      <c r="AD253" s="799"/>
      <c r="AE253" s="799"/>
      <c r="AF253" s="799"/>
      <c r="AG253" s="799"/>
      <c r="AH253" s="799"/>
      <c r="AI253" s="799"/>
      <c r="AJ253" s="799"/>
      <c r="AK253" s="799"/>
      <c r="AL253" s="799"/>
      <c r="AM253" s="799"/>
      <c r="AN253" s="799"/>
      <c r="AO253" s="799"/>
      <c r="AP253" s="80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row>
    <row r="254" spans="1:82" s="11" customFormat="1" ht="12" customHeight="1" x14ac:dyDescent="0.15">
      <c r="A254" s="10"/>
      <c r="B254" s="10"/>
      <c r="C254" s="10"/>
      <c r="D254" s="10"/>
      <c r="E254" s="167"/>
      <c r="F254" s="155"/>
      <c r="G254" s="155"/>
      <c r="H254" s="155"/>
      <c r="I254" s="155"/>
      <c r="J254" s="155"/>
      <c r="K254" s="155"/>
      <c r="L254" s="155"/>
      <c r="M254" s="168"/>
      <c r="N254" s="770"/>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2"/>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row>
    <row r="255" spans="1:82" s="11" customFormat="1" ht="12" customHeight="1" x14ac:dyDescent="0.15">
      <c r="A255" s="10"/>
      <c r="B255" s="10"/>
      <c r="C255" s="10"/>
      <c r="D255" s="10"/>
      <c r="E255" s="167"/>
      <c r="F255" s="155"/>
      <c r="G255" s="155"/>
      <c r="H255" s="155"/>
      <c r="I255" s="155"/>
      <c r="J255" s="155"/>
      <c r="K255" s="155"/>
      <c r="L255" s="155"/>
      <c r="M255" s="168"/>
      <c r="N255" s="770"/>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2"/>
      <c r="AQ255" s="10"/>
      <c r="AR255" s="10"/>
      <c r="AS255" s="2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row>
    <row r="256" spans="1:82" s="11" customFormat="1" ht="12" customHeight="1" x14ac:dyDescent="0.15">
      <c r="A256" s="10"/>
      <c r="B256" s="10"/>
      <c r="C256" s="10"/>
      <c r="D256" s="10"/>
      <c r="E256" s="167"/>
      <c r="F256" s="155"/>
      <c r="G256" s="155"/>
      <c r="H256" s="155"/>
      <c r="I256" s="155"/>
      <c r="J256" s="155"/>
      <c r="K256" s="155"/>
      <c r="L256" s="155"/>
      <c r="M256" s="168"/>
      <c r="N256" s="770"/>
      <c r="O256" s="771"/>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71"/>
      <c r="AK256" s="771"/>
      <c r="AL256" s="771"/>
      <c r="AM256" s="771"/>
      <c r="AN256" s="771"/>
      <c r="AO256" s="771"/>
      <c r="AP256" s="772"/>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row>
    <row r="257" spans="1:80" s="11" customFormat="1" ht="12" customHeight="1" x14ac:dyDescent="0.15">
      <c r="A257" s="10"/>
      <c r="B257" s="10"/>
      <c r="C257" s="10"/>
      <c r="D257" s="10"/>
      <c r="E257" s="167"/>
      <c r="F257" s="155"/>
      <c r="G257" s="155"/>
      <c r="H257" s="155"/>
      <c r="I257" s="155"/>
      <c r="J257" s="155"/>
      <c r="K257" s="155"/>
      <c r="L257" s="155"/>
      <c r="M257" s="168"/>
      <c r="N257" s="770"/>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2"/>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row>
    <row r="258" spans="1:80" s="11" customFormat="1" ht="12" customHeight="1" x14ac:dyDescent="0.15">
      <c r="A258" s="10"/>
      <c r="B258" s="10"/>
      <c r="C258" s="10"/>
      <c r="D258" s="10"/>
      <c r="E258" s="167"/>
      <c r="F258" s="155"/>
      <c r="G258" s="155"/>
      <c r="H258" s="155"/>
      <c r="I258" s="155"/>
      <c r="J258" s="155"/>
      <c r="K258" s="155"/>
      <c r="L258" s="155"/>
      <c r="M258" s="168"/>
      <c r="N258" s="770"/>
      <c r="O258" s="771"/>
      <c r="P258" s="771"/>
      <c r="Q258" s="771"/>
      <c r="R258" s="771"/>
      <c r="S258" s="771"/>
      <c r="T258" s="771"/>
      <c r="U258" s="771"/>
      <c r="V258" s="771"/>
      <c r="W258" s="771"/>
      <c r="X258" s="771"/>
      <c r="Y258" s="771"/>
      <c r="Z258" s="771"/>
      <c r="AA258" s="771"/>
      <c r="AB258" s="771"/>
      <c r="AC258" s="771"/>
      <c r="AD258" s="771"/>
      <c r="AE258" s="771"/>
      <c r="AF258" s="771"/>
      <c r="AG258" s="771"/>
      <c r="AH258" s="771"/>
      <c r="AI258" s="771"/>
      <c r="AJ258" s="771"/>
      <c r="AK258" s="771"/>
      <c r="AL258" s="771"/>
      <c r="AM258" s="771"/>
      <c r="AN258" s="771"/>
      <c r="AO258" s="771"/>
      <c r="AP258" s="772"/>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row>
    <row r="259" spans="1:80" s="11" customFormat="1" ht="12" customHeight="1" x14ac:dyDescent="0.15">
      <c r="A259" s="10"/>
      <c r="B259" s="10"/>
      <c r="C259" s="10"/>
      <c r="D259" s="10"/>
      <c r="E259" s="167"/>
      <c r="F259" s="155"/>
      <c r="G259" s="155"/>
      <c r="H259" s="155"/>
      <c r="I259" s="155"/>
      <c r="J259" s="155"/>
      <c r="K259" s="155"/>
      <c r="L259" s="155"/>
      <c r="M259" s="168"/>
      <c r="N259" s="770"/>
      <c r="O259" s="771"/>
      <c r="P259" s="771"/>
      <c r="Q259" s="771"/>
      <c r="R259" s="771"/>
      <c r="S259" s="771"/>
      <c r="T259" s="771"/>
      <c r="U259" s="771"/>
      <c r="V259" s="771"/>
      <c r="W259" s="771"/>
      <c r="X259" s="771"/>
      <c r="Y259" s="771"/>
      <c r="Z259" s="771"/>
      <c r="AA259" s="771"/>
      <c r="AB259" s="771"/>
      <c r="AC259" s="771"/>
      <c r="AD259" s="771"/>
      <c r="AE259" s="771"/>
      <c r="AF259" s="771"/>
      <c r="AG259" s="771"/>
      <c r="AH259" s="771"/>
      <c r="AI259" s="771"/>
      <c r="AJ259" s="771"/>
      <c r="AK259" s="771"/>
      <c r="AL259" s="771"/>
      <c r="AM259" s="771"/>
      <c r="AN259" s="771"/>
      <c r="AO259" s="771"/>
      <c r="AP259" s="772"/>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row>
    <row r="260" spans="1:80" s="11" customFormat="1" ht="12" customHeight="1" x14ac:dyDescent="0.15">
      <c r="A260" s="10"/>
      <c r="B260" s="10"/>
      <c r="C260" s="10"/>
      <c r="D260" s="10"/>
      <c r="E260" s="167"/>
      <c r="F260" s="155"/>
      <c r="G260" s="155"/>
      <c r="H260" s="155"/>
      <c r="I260" s="155"/>
      <c r="J260" s="155"/>
      <c r="K260" s="155"/>
      <c r="L260" s="155"/>
      <c r="M260" s="168"/>
      <c r="N260" s="770"/>
      <c r="O260" s="771"/>
      <c r="P260" s="771"/>
      <c r="Q260" s="771"/>
      <c r="R260" s="771"/>
      <c r="S260" s="771"/>
      <c r="T260" s="771"/>
      <c r="U260" s="771"/>
      <c r="V260" s="771"/>
      <c r="W260" s="771"/>
      <c r="X260" s="771"/>
      <c r="Y260" s="771"/>
      <c r="Z260" s="771"/>
      <c r="AA260" s="771"/>
      <c r="AB260" s="771"/>
      <c r="AC260" s="771"/>
      <c r="AD260" s="771"/>
      <c r="AE260" s="771"/>
      <c r="AF260" s="771"/>
      <c r="AG260" s="771"/>
      <c r="AH260" s="771"/>
      <c r="AI260" s="771"/>
      <c r="AJ260" s="771"/>
      <c r="AK260" s="771"/>
      <c r="AL260" s="771"/>
      <c r="AM260" s="771"/>
      <c r="AN260" s="771"/>
      <c r="AO260" s="771"/>
      <c r="AP260" s="772"/>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row>
    <row r="261" spans="1:80" s="11" customFormat="1" ht="12" customHeight="1" x14ac:dyDescent="0.15">
      <c r="A261" s="10"/>
      <c r="B261" s="10"/>
      <c r="C261" s="10"/>
      <c r="D261" s="10"/>
      <c r="E261" s="776" t="s">
        <v>58</v>
      </c>
      <c r="F261" s="777"/>
      <c r="G261" s="777"/>
      <c r="H261" s="777"/>
      <c r="I261" s="777"/>
      <c r="J261" s="777"/>
      <c r="K261" s="777"/>
      <c r="L261" s="777"/>
      <c r="M261" s="778"/>
      <c r="N261" s="770"/>
      <c r="O261" s="771"/>
      <c r="P261" s="771"/>
      <c r="Q261" s="771"/>
      <c r="R261" s="771"/>
      <c r="S261" s="771"/>
      <c r="T261" s="771"/>
      <c r="U261" s="771"/>
      <c r="V261" s="771"/>
      <c r="W261" s="771"/>
      <c r="X261" s="771"/>
      <c r="Y261" s="771"/>
      <c r="Z261" s="771"/>
      <c r="AA261" s="771"/>
      <c r="AB261" s="771"/>
      <c r="AC261" s="771"/>
      <c r="AD261" s="771"/>
      <c r="AE261" s="771"/>
      <c r="AF261" s="771"/>
      <c r="AG261" s="771"/>
      <c r="AH261" s="771"/>
      <c r="AI261" s="771"/>
      <c r="AJ261" s="771"/>
      <c r="AK261" s="771"/>
      <c r="AL261" s="771"/>
      <c r="AM261" s="771"/>
      <c r="AN261" s="771"/>
      <c r="AO261" s="771"/>
      <c r="AP261" s="772"/>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row>
    <row r="262" spans="1:80" s="11" customFormat="1" ht="12" customHeight="1" x14ac:dyDescent="0.15">
      <c r="A262" s="10"/>
      <c r="B262" s="10"/>
      <c r="C262" s="10"/>
      <c r="D262" s="10"/>
      <c r="E262" s="776" t="s">
        <v>60</v>
      </c>
      <c r="F262" s="777"/>
      <c r="G262" s="777"/>
      <c r="H262" s="777"/>
      <c r="I262" s="777"/>
      <c r="J262" s="777"/>
      <c r="K262" s="777"/>
      <c r="L262" s="777"/>
      <c r="M262" s="778"/>
      <c r="N262" s="770"/>
      <c r="O262" s="771"/>
      <c r="P262" s="771"/>
      <c r="Q262" s="771"/>
      <c r="R262" s="771"/>
      <c r="S262" s="771"/>
      <c r="T262" s="771"/>
      <c r="U262" s="771"/>
      <c r="V262" s="771"/>
      <c r="W262" s="771"/>
      <c r="X262" s="771"/>
      <c r="Y262" s="771"/>
      <c r="Z262" s="771"/>
      <c r="AA262" s="771"/>
      <c r="AB262" s="771"/>
      <c r="AC262" s="771"/>
      <c r="AD262" s="771"/>
      <c r="AE262" s="771"/>
      <c r="AF262" s="771"/>
      <c r="AG262" s="771"/>
      <c r="AH262" s="771"/>
      <c r="AI262" s="771"/>
      <c r="AJ262" s="771"/>
      <c r="AK262" s="771"/>
      <c r="AL262" s="771"/>
      <c r="AM262" s="771"/>
      <c r="AN262" s="771"/>
      <c r="AO262" s="771"/>
      <c r="AP262" s="772"/>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row>
    <row r="263" spans="1:80" s="11" customFormat="1" ht="12" customHeight="1" x14ac:dyDescent="0.15">
      <c r="A263" s="10"/>
      <c r="B263" s="10"/>
      <c r="C263" s="10"/>
      <c r="D263" s="10"/>
      <c r="E263" s="167" t="s">
        <v>36</v>
      </c>
      <c r="F263" s="769"/>
      <c r="G263" s="769"/>
      <c r="H263" s="769"/>
      <c r="I263" s="769"/>
      <c r="J263" s="769"/>
      <c r="K263" s="769"/>
      <c r="L263" s="769"/>
      <c r="M263" s="163" t="s">
        <v>37</v>
      </c>
      <c r="N263" s="770"/>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1"/>
      <c r="AJ263" s="771"/>
      <c r="AK263" s="771"/>
      <c r="AL263" s="771"/>
      <c r="AM263" s="771"/>
      <c r="AN263" s="771"/>
      <c r="AO263" s="771"/>
      <c r="AP263" s="772"/>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row>
    <row r="264" spans="1:80" s="11" customFormat="1" ht="12" customHeight="1" x14ac:dyDescent="0.15">
      <c r="A264" s="10"/>
      <c r="B264" s="10"/>
      <c r="C264" s="10"/>
      <c r="D264" s="10"/>
      <c r="E264" s="167"/>
      <c r="F264" s="155"/>
      <c r="G264" s="155"/>
      <c r="H264" s="155"/>
      <c r="I264" s="155"/>
      <c r="J264" s="155"/>
      <c r="K264" s="155"/>
      <c r="L264" s="155"/>
      <c r="M264" s="168"/>
      <c r="N264" s="770"/>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1"/>
      <c r="AJ264" s="771"/>
      <c r="AK264" s="771"/>
      <c r="AL264" s="771"/>
      <c r="AM264" s="771"/>
      <c r="AN264" s="771"/>
      <c r="AO264" s="771"/>
      <c r="AP264" s="772"/>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row>
    <row r="265" spans="1:80" s="11" customFormat="1" ht="12" customHeight="1" x14ac:dyDescent="0.15">
      <c r="A265" s="10"/>
      <c r="B265" s="10"/>
      <c r="C265" s="10"/>
      <c r="D265" s="10"/>
      <c r="E265" s="167"/>
      <c r="F265" s="155"/>
      <c r="G265" s="155"/>
      <c r="H265" s="169"/>
      <c r="I265" s="169"/>
      <c r="J265" s="169"/>
      <c r="K265" s="169"/>
      <c r="L265" s="169"/>
      <c r="M265" s="163"/>
      <c r="N265" s="770"/>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1"/>
      <c r="AJ265" s="771"/>
      <c r="AK265" s="771"/>
      <c r="AL265" s="771"/>
      <c r="AM265" s="771"/>
      <c r="AN265" s="771"/>
      <c r="AO265" s="771"/>
      <c r="AP265" s="772"/>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row>
    <row r="266" spans="1:80" s="11" customFormat="1" ht="12" customHeight="1" x14ac:dyDescent="0.15">
      <c r="A266" s="10"/>
      <c r="B266" s="10"/>
      <c r="C266" s="10"/>
      <c r="D266" s="10"/>
      <c r="E266" s="167"/>
      <c r="F266" s="155"/>
      <c r="G266" s="155"/>
      <c r="H266" s="155"/>
      <c r="I266" s="155"/>
      <c r="J266" s="155"/>
      <c r="K266" s="155"/>
      <c r="L266" s="155"/>
      <c r="M266" s="168"/>
      <c r="N266" s="770"/>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2"/>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row>
    <row r="267" spans="1:80" s="11" customFormat="1" ht="12" customHeight="1" x14ac:dyDescent="0.15">
      <c r="A267" s="10"/>
      <c r="B267" s="10"/>
      <c r="C267" s="10"/>
      <c r="D267" s="10"/>
      <c r="E267" s="167"/>
      <c r="F267" s="155"/>
      <c r="G267" s="155"/>
      <c r="H267" s="155"/>
      <c r="I267" s="155"/>
      <c r="J267" s="155"/>
      <c r="K267" s="155"/>
      <c r="L267" s="155"/>
      <c r="M267" s="168"/>
      <c r="N267" s="770"/>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2"/>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row>
    <row r="268" spans="1:80" s="11" customFormat="1" ht="12" customHeight="1" x14ac:dyDescent="0.15">
      <c r="A268" s="10"/>
      <c r="B268" s="10"/>
      <c r="C268" s="10"/>
      <c r="D268" s="10"/>
      <c r="E268" s="167"/>
      <c r="F268" s="155"/>
      <c r="G268" s="155"/>
      <c r="H268" s="155"/>
      <c r="I268" s="155"/>
      <c r="J268" s="155"/>
      <c r="K268" s="155"/>
      <c r="L268" s="155"/>
      <c r="M268" s="168"/>
      <c r="N268" s="770"/>
      <c r="O268" s="771"/>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2"/>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row>
    <row r="269" spans="1:80" s="11" customFormat="1" ht="12" customHeight="1" x14ac:dyDescent="0.15">
      <c r="A269" s="10"/>
      <c r="B269" s="10"/>
      <c r="C269" s="10"/>
      <c r="D269" s="10"/>
      <c r="E269" s="167"/>
      <c r="F269" s="155"/>
      <c r="G269" s="155"/>
      <c r="H269" s="155"/>
      <c r="I269" s="155"/>
      <c r="J269" s="155"/>
      <c r="K269" s="155"/>
      <c r="L269" s="155"/>
      <c r="M269" s="168"/>
      <c r="N269" s="770"/>
      <c r="O269" s="771"/>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2"/>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row>
    <row r="270" spans="1:80" s="11" customFormat="1" ht="12" customHeight="1" x14ac:dyDescent="0.15">
      <c r="A270" s="10"/>
      <c r="B270" s="10"/>
      <c r="C270" s="10"/>
      <c r="D270" s="10"/>
      <c r="E270" s="167"/>
      <c r="F270" s="155"/>
      <c r="G270" s="155"/>
      <c r="H270" s="155"/>
      <c r="I270" s="155"/>
      <c r="J270" s="155"/>
      <c r="K270" s="155"/>
      <c r="L270" s="155"/>
      <c r="M270" s="168"/>
      <c r="N270" s="770"/>
      <c r="O270" s="771"/>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2"/>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row>
    <row r="271" spans="1:80" s="11" customFormat="1" ht="12" customHeight="1" x14ac:dyDescent="0.15">
      <c r="A271" s="10"/>
      <c r="B271" s="10"/>
      <c r="C271" s="10"/>
      <c r="D271" s="10"/>
      <c r="E271" s="167"/>
      <c r="F271" s="155"/>
      <c r="G271" s="155"/>
      <c r="H271" s="155"/>
      <c r="I271" s="155"/>
      <c r="J271" s="155"/>
      <c r="K271" s="155"/>
      <c r="L271" s="155"/>
      <c r="M271" s="168"/>
      <c r="N271" s="770"/>
      <c r="O271" s="771"/>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2"/>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row>
    <row r="272" spans="1:80" s="11" customFormat="1" ht="12" customHeight="1" x14ac:dyDescent="0.15">
      <c r="A272" s="10"/>
      <c r="B272" s="10"/>
      <c r="C272" s="10"/>
      <c r="D272" s="10"/>
      <c r="E272" s="167"/>
      <c r="F272" s="155"/>
      <c r="G272" s="155"/>
      <c r="H272" s="155"/>
      <c r="I272" s="155"/>
      <c r="J272" s="155"/>
      <c r="K272" s="155"/>
      <c r="L272" s="155"/>
      <c r="M272" s="168"/>
      <c r="N272" s="770"/>
      <c r="O272" s="771"/>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2"/>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row>
    <row r="273" spans="1:82" s="11" customFormat="1" ht="12" customHeight="1" x14ac:dyDescent="0.15">
      <c r="A273" s="10"/>
      <c r="B273" s="10"/>
      <c r="C273" s="10"/>
      <c r="D273" s="10"/>
      <c r="E273" s="170"/>
      <c r="F273" s="171"/>
      <c r="G273" s="171"/>
      <c r="H273" s="171"/>
      <c r="I273" s="171"/>
      <c r="J273" s="171"/>
      <c r="K273" s="171"/>
      <c r="L273" s="171"/>
      <c r="M273" s="172"/>
      <c r="N273" s="801"/>
      <c r="O273" s="802"/>
      <c r="P273" s="802"/>
      <c r="Q273" s="802"/>
      <c r="R273" s="802"/>
      <c r="S273" s="802"/>
      <c r="T273" s="802"/>
      <c r="U273" s="802"/>
      <c r="V273" s="802"/>
      <c r="W273" s="802"/>
      <c r="X273" s="802"/>
      <c r="Y273" s="802"/>
      <c r="Z273" s="802"/>
      <c r="AA273" s="802"/>
      <c r="AB273" s="802"/>
      <c r="AC273" s="802"/>
      <c r="AD273" s="802"/>
      <c r="AE273" s="802"/>
      <c r="AF273" s="802"/>
      <c r="AG273" s="802"/>
      <c r="AH273" s="802"/>
      <c r="AI273" s="802"/>
      <c r="AJ273" s="802"/>
      <c r="AK273" s="802"/>
      <c r="AL273" s="802"/>
      <c r="AM273" s="802"/>
      <c r="AN273" s="802"/>
      <c r="AO273" s="802"/>
      <c r="AP273" s="803"/>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row>
    <row r="274" spans="1:82" s="11" customFormat="1" ht="12" customHeight="1" x14ac:dyDescent="0.15">
      <c r="A274" s="10"/>
      <c r="B274" s="10"/>
      <c r="C274" s="10"/>
      <c r="D274" s="10"/>
      <c r="E274" s="167"/>
      <c r="F274" s="155"/>
      <c r="G274" s="155"/>
      <c r="H274" s="155"/>
      <c r="I274" s="155"/>
      <c r="J274" s="155"/>
      <c r="K274" s="155"/>
      <c r="L274" s="155"/>
      <c r="M274" s="168"/>
      <c r="N274" s="770" t="s">
        <v>4</v>
      </c>
      <c r="O274" s="771"/>
      <c r="P274" s="771"/>
      <c r="Q274" s="771"/>
      <c r="R274" s="771"/>
      <c r="S274" s="771"/>
      <c r="T274" s="771"/>
      <c r="U274" s="771"/>
      <c r="V274" s="771"/>
      <c r="W274" s="771"/>
      <c r="X274" s="771"/>
      <c r="Y274" s="771"/>
      <c r="Z274" s="771"/>
      <c r="AA274" s="771"/>
      <c r="AB274" s="771"/>
      <c r="AC274" s="771"/>
      <c r="AD274" s="771"/>
      <c r="AE274" s="771"/>
      <c r="AF274" s="771"/>
      <c r="AG274" s="771"/>
      <c r="AH274" s="771"/>
      <c r="AI274" s="771"/>
      <c r="AJ274" s="771"/>
      <c r="AK274" s="771"/>
      <c r="AL274" s="771"/>
      <c r="AM274" s="771"/>
      <c r="AN274" s="771"/>
      <c r="AO274" s="771"/>
      <c r="AP274" s="772"/>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row>
    <row r="275" spans="1:82" s="11" customFormat="1" ht="12" customHeight="1" x14ac:dyDescent="0.15">
      <c r="A275" s="10"/>
      <c r="B275" s="10"/>
      <c r="C275" s="10"/>
      <c r="D275" s="10"/>
      <c r="E275" s="167"/>
      <c r="F275" s="155"/>
      <c r="G275" s="155"/>
      <c r="H275" s="155"/>
      <c r="I275" s="155"/>
      <c r="J275" s="155"/>
      <c r="K275" s="155"/>
      <c r="L275" s="155"/>
      <c r="M275" s="168"/>
      <c r="N275" s="770"/>
      <c r="O275" s="771"/>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2"/>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row>
    <row r="276" spans="1:82" s="11" customFormat="1" ht="12" customHeight="1" x14ac:dyDescent="0.15">
      <c r="A276" s="10"/>
      <c r="B276" s="10"/>
      <c r="C276" s="10"/>
      <c r="D276" s="10"/>
      <c r="E276" s="167"/>
      <c r="F276" s="155"/>
      <c r="G276" s="155"/>
      <c r="H276" s="155"/>
      <c r="I276" s="155"/>
      <c r="J276" s="155"/>
      <c r="K276" s="155"/>
      <c r="L276" s="155"/>
      <c r="M276" s="168"/>
      <c r="N276" s="770"/>
      <c r="O276" s="771"/>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2"/>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row>
    <row r="277" spans="1:82" s="11" customFormat="1" ht="12" customHeight="1" x14ac:dyDescent="0.15">
      <c r="A277" s="10"/>
      <c r="B277" s="10"/>
      <c r="C277" s="10"/>
      <c r="D277" s="10"/>
      <c r="E277" s="167"/>
      <c r="F277" s="155"/>
      <c r="G277" s="155"/>
      <c r="H277" s="155"/>
      <c r="I277" s="155"/>
      <c r="J277" s="155"/>
      <c r="K277" s="155"/>
      <c r="L277" s="155"/>
      <c r="M277" s="168"/>
      <c r="N277" s="770"/>
      <c r="O277" s="771"/>
      <c r="P277" s="771"/>
      <c r="Q277" s="771"/>
      <c r="R277" s="771"/>
      <c r="S277" s="771"/>
      <c r="T277" s="771"/>
      <c r="U277" s="771"/>
      <c r="V277" s="771"/>
      <c r="W277" s="771"/>
      <c r="X277" s="771"/>
      <c r="Y277" s="771"/>
      <c r="Z277" s="771"/>
      <c r="AA277" s="771"/>
      <c r="AB277" s="771"/>
      <c r="AC277" s="771"/>
      <c r="AD277" s="771"/>
      <c r="AE277" s="771"/>
      <c r="AF277" s="771"/>
      <c r="AG277" s="771"/>
      <c r="AH277" s="771"/>
      <c r="AI277" s="771"/>
      <c r="AJ277" s="771"/>
      <c r="AK277" s="771"/>
      <c r="AL277" s="771"/>
      <c r="AM277" s="771"/>
      <c r="AN277" s="771"/>
      <c r="AO277" s="771"/>
      <c r="AP277" s="772"/>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row>
    <row r="278" spans="1:82" s="11" customFormat="1" ht="12" customHeight="1" x14ac:dyDescent="0.15">
      <c r="A278" s="10"/>
      <c r="B278" s="10"/>
      <c r="C278" s="10"/>
      <c r="D278" s="10"/>
      <c r="E278" s="167"/>
      <c r="F278" s="155"/>
      <c r="G278" s="155"/>
      <c r="H278" s="155"/>
      <c r="I278" s="155"/>
      <c r="J278" s="155"/>
      <c r="K278" s="155"/>
      <c r="L278" s="155"/>
      <c r="M278" s="168"/>
      <c r="N278" s="770"/>
      <c r="O278" s="771"/>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2"/>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row>
    <row r="279" spans="1:82" s="11" customFormat="1" ht="12" customHeight="1" x14ac:dyDescent="0.15">
      <c r="A279" s="10"/>
      <c r="B279" s="10"/>
      <c r="C279" s="10"/>
      <c r="D279" s="10"/>
      <c r="E279" s="167"/>
      <c r="F279" s="155"/>
      <c r="G279" s="155"/>
      <c r="H279" s="155"/>
      <c r="I279" s="155"/>
      <c r="J279" s="155"/>
      <c r="K279" s="155"/>
      <c r="L279" s="155"/>
      <c r="M279" s="168"/>
      <c r="N279" s="770"/>
      <c r="O279" s="771"/>
      <c r="P279" s="771"/>
      <c r="Q279" s="771"/>
      <c r="R279" s="771"/>
      <c r="S279" s="771"/>
      <c r="T279" s="771"/>
      <c r="U279" s="771"/>
      <c r="V279" s="771"/>
      <c r="W279" s="771"/>
      <c r="X279" s="771"/>
      <c r="Y279" s="771"/>
      <c r="Z279" s="771"/>
      <c r="AA279" s="771"/>
      <c r="AB279" s="771"/>
      <c r="AC279" s="771"/>
      <c r="AD279" s="771"/>
      <c r="AE279" s="771"/>
      <c r="AF279" s="771"/>
      <c r="AG279" s="771"/>
      <c r="AH279" s="771"/>
      <c r="AI279" s="771"/>
      <c r="AJ279" s="771"/>
      <c r="AK279" s="771"/>
      <c r="AL279" s="771"/>
      <c r="AM279" s="771"/>
      <c r="AN279" s="771"/>
      <c r="AO279" s="771"/>
      <c r="AP279" s="772"/>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row>
    <row r="280" spans="1:82" s="11" customFormat="1" ht="12" customHeight="1" x14ac:dyDescent="0.15">
      <c r="A280" s="10"/>
      <c r="B280" s="10"/>
      <c r="C280" s="10"/>
      <c r="D280" s="10"/>
      <c r="E280" s="167"/>
      <c r="F280" s="155"/>
      <c r="G280" s="155"/>
      <c r="H280" s="155"/>
      <c r="I280" s="155"/>
      <c r="J280" s="155"/>
      <c r="K280" s="155"/>
      <c r="L280" s="155"/>
      <c r="M280" s="168"/>
      <c r="N280" s="770"/>
      <c r="O280" s="771"/>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2"/>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row>
    <row r="281" spans="1:82" s="11" customFormat="1" ht="12" customHeight="1" x14ac:dyDescent="0.15">
      <c r="A281" s="10"/>
      <c r="B281" s="10"/>
      <c r="C281" s="10"/>
      <c r="D281" s="10"/>
      <c r="E281" s="167"/>
      <c r="F281" s="155"/>
      <c r="G281" s="155"/>
      <c r="H281" s="155"/>
      <c r="I281" s="155"/>
      <c r="J281" s="155"/>
      <c r="K281" s="155"/>
      <c r="L281" s="155"/>
      <c r="M281" s="168"/>
      <c r="N281" s="770"/>
      <c r="O281" s="771"/>
      <c r="P281" s="771"/>
      <c r="Q281" s="771"/>
      <c r="R281" s="771"/>
      <c r="S281" s="771"/>
      <c r="T281" s="771"/>
      <c r="U281" s="771"/>
      <c r="V281" s="771"/>
      <c r="W281" s="771"/>
      <c r="X281" s="771"/>
      <c r="Y281" s="771"/>
      <c r="Z281" s="771"/>
      <c r="AA281" s="771"/>
      <c r="AB281" s="771"/>
      <c r="AC281" s="771"/>
      <c r="AD281" s="771"/>
      <c r="AE281" s="771"/>
      <c r="AF281" s="771"/>
      <c r="AG281" s="771"/>
      <c r="AH281" s="771"/>
      <c r="AI281" s="771"/>
      <c r="AJ281" s="771"/>
      <c r="AK281" s="771"/>
      <c r="AL281" s="771"/>
      <c r="AM281" s="771"/>
      <c r="AN281" s="771"/>
      <c r="AO281" s="771"/>
      <c r="AP281" s="772"/>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row>
    <row r="282" spans="1:82" s="11" customFormat="1" ht="12" customHeight="1" x14ac:dyDescent="0.15">
      <c r="A282" s="10"/>
      <c r="B282" s="10"/>
      <c r="C282" s="10"/>
      <c r="D282" s="10"/>
      <c r="E282" s="776" t="s">
        <v>58</v>
      </c>
      <c r="F282" s="777"/>
      <c r="G282" s="777"/>
      <c r="H282" s="777"/>
      <c r="I282" s="777"/>
      <c r="J282" s="777"/>
      <c r="K282" s="777"/>
      <c r="L282" s="777"/>
      <c r="M282" s="778"/>
      <c r="N282" s="770"/>
      <c r="O282" s="771"/>
      <c r="P282" s="771"/>
      <c r="Q282" s="771"/>
      <c r="R282" s="771"/>
      <c r="S282" s="771"/>
      <c r="T282" s="771"/>
      <c r="U282" s="771"/>
      <c r="V282" s="771"/>
      <c r="W282" s="771"/>
      <c r="X282" s="771"/>
      <c r="Y282" s="771"/>
      <c r="Z282" s="771"/>
      <c r="AA282" s="771"/>
      <c r="AB282" s="771"/>
      <c r="AC282" s="771"/>
      <c r="AD282" s="771"/>
      <c r="AE282" s="771"/>
      <c r="AF282" s="771"/>
      <c r="AG282" s="771"/>
      <c r="AH282" s="771"/>
      <c r="AI282" s="771"/>
      <c r="AJ282" s="771"/>
      <c r="AK282" s="771"/>
      <c r="AL282" s="771"/>
      <c r="AM282" s="771"/>
      <c r="AN282" s="771"/>
      <c r="AO282" s="771"/>
      <c r="AP282" s="772"/>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row>
    <row r="283" spans="1:82" s="11" customFormat="1" ht="12" customHeight="1" x14ac:dyDescent="0.15">
      <c r="A283" s="10"/>
      <c r="B283" s="10"/>
      <c r="C283" s="10"/>
      <c r="D283" s="10"/>
      <c r="E283" s="776" t="s">
        <v>61</v>
      </c>
      <c r="F283" s="777"/>
      <c r="G283" s="777"/>
      <c r="H283" s="777"/>
      <c r="I283" s="777"/>
      <c r="J283" s="777"/>
      <c r="K283" s="777"/>
      <c r="L283" s="777"/>
      <c r="M283" s="778"/>
      <c r="N283" s="770"/>
      <c r="O283" s="771"/>
      <c r="P283" s="771"/>
      <c r="Q283" s="771"/>
      <c r="R283" s="771"/>
      <c r="S283" s="771"/>
      <c r="T283" s="771"/>
      <c r="U283" s="771"/>
      <c r="V283" s="771"/>
      <c r="W283" s="771"/>
      <c r="X283" s="771"/>
      <c r="Y283" s="771"/>
      <c r="Z283" s="771"/>
      <c r="AA283" s="771"/>
      <c r="AB283" s="771"/>
      <c r="AC283" s="771"/>
      <c r="AD283" s="771"/>
      <c r="AE283" s="771"/>
      <c r="AF283" s="771"/>
      <c r="AG283" s="771"/>
      <c r="AH283" s="771"/>
      <c r="AI283" s="771"/>
      <c r="AJ283" s="771"/>
      <c r="AK283" s="771"/>
      <c r="AL283" s="771"/>
      <c r="AM283" s="771"/>
      <c r="AN283" s="771"/>
      <c r="AO283" s="771"/>
      <c r="AP283" s="772"/>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row>
    <row r="284" spans="1:82" s="11" customFormat="1" ht="12" customHeight="1" x14ac:dyDescent="0.15">
      <c r="A284" s="10"/>
      <c r="B284" s="10"/>
      <c r="C284" s="10"/>
      <c r="D284" s="10"/>
      <c r="E284" s="167" t="s">
        <v>36</v>
      </c>
      <c r="F284" s="769"/>
      <c r="G284" s="769"/>
      <c r="H284" s="769"/>
      <c r="I284" s="769"/>
      <c r="J284" s="769"/>
      <c r="K284" s="769"/>
      <c r="L284" s="769"/>
      <c r="M284" s="163" t="s">
        <v>37</v>
      </c>
      <c r="N284" s="770"/>
      <c r="O284" s="771"/>
      <c r="P284" s="771"/>
      <c r="Q284" s="771"/>
      <c r="R284" s="771"/>
      <c r="S284" s="771"/>
      <c r="T284" s="771"/>
      <c r="U284" s="771"/>
      <c r="V284" s="771"/>
      <c r="W284" s="771"/>
      <c r="X284" s="771"/>
      <c r="Y284" s="771"/>
      <c r="Z284" s="771"/>
      <c r="AA284" s="771"/>
      <c r="AB284" s="771"/>
      <c r="AC284" s="771"/>
      <c r="AD284" s="771"/>
      <c r="AE284" s="771"/>
      <c r="AF284" s="771"/>
      <c r="AG284" s="771"/>
      <c r="AH284" s="771"/>
      <c r="AI284" s="771"/>
      <c r="AJ284" s="771"/>
      <c r="AK284" s="771"/>
      <c r="AL284" s="771"/>
      <c r="AM284" s="771"/>
      <c r="AN284" s="771"/>
      <c r="AO284" s="771"/>
      <c r="AP284" s="772"/>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CC284" s="10"/>
      <c r="CD284" s="10"/>
    </row>
    <row r="285" spans="1:82" s="11" customFormat="1" ht="12" customHeight="1" x14ac:dyDescent="0.15">
      <c r="A285" s="10"/>
      <c r="B285" s="10"/>
      <c r="C285" s="10"/>
      <c r="D285" s="10"/>
      <c r="E285" s="167"/>
      <c r="F285" s="155"/>
      <c r="G285" s="155"/>
      <c r="H285" s="155"/>
      <c r="I285" s="155"/>
      <c r="J285" s="155"/>
      <c r="K285" s="155"/>
      <c r="L285" s="155"/>
      <c r="M285" s="168"/>
      <c r="N285" s="770"/>
      <c r="O285" s="771"/>
      <c r="P285" s="771"/>
      <c r="Q285" s="771"/>
      <c r="R285" s="771"/>
      <c r="S285" s="771"/>
      <c r="T285" s="771"/>
      <c r="U285" s="771"/>
      <c r="V285" s="771"/>
      <c r="W285" s="771"/>
      <c r="X285" s="771"/>
      <c r="Y285" s="771"/>
      <c r="Z285" s="771"/>
      <c r="AA285" s="771"/>
      <c r="AB285" s="771"/>
      <c r="AC285" s="771"/>
      <c r="AD285" s="771"/>
      <c r="AE285" s="771"/>
      <c r="AF285" s="771"/>
      <c r="AG285" s="771"/>
      <c r="AH285" s="771"/>
      <c r="AI285" s="771"/>
      <c r="AJ285" s="771"/>
      <c r="AK285" s="771"/>
      <c r="AL285" s="771"/>
      <c r="AM285" s="771"/>
      <c r="AN285" s="771"/>
      <c r="AO285" s="771"/>
      <c r="AP285" s="772"/>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row>
    <row r="286" spans="1:82" s="11" customFormat="1" ht="12" customHeight="1" x14ac:dyDescent="0.15">
      <c r="A286" s="10"/>
      <c r="B286" s="10"/>
      <c r="C286" s="10"/>
      <c r="D286" s="10"/>
      <c r="E286" s="167"/>
      <c r="F286" s="155"/>
      <c r="G286" s="155"/>
      <c r="H286" s="155"/>
      <c r="I286" s="155"/>
      <c r="J286" s="155"/>
      <c r="K286" s="155"/>
      <c r="L286" s="155"/>
      <c r="M286" s="168"/>
      <c r="N286" s="770"/>
      <c r="O286" s="771"/>
      <c r="P286" s="771"/>
      <c r="Q286" s="771"/>
      <c r="R286" s="771"/>
      <c r="S286" s="771"/>
      <c r="T286" s="771"/>
      <c r="U286" s="771"/>
      <c r="V286" s="771"/>
      <c r="W286" s="771"/>
      <c r="X286" s="771"/>
      <c r="Y286" s="771"/>
      <c r="Z286" s="771"/>
      <c r="AA286" s="771"/>
      <c r="AB286" s="771"/>
      <c r="AC286" s="771"/>
      <c r="AD286" s="771"/>
      <c r="AE286" s="771"/>
      <c r="AF286" s="771"/>
      <c r="AG286" s="771"/>
      <c r="AH286" s="771"/>
      <c r="AI286" s="771"/>
      <c r="AJ286" s="771"/>
      <c r="AK286" s="771"/>
      <c r="AL286" s="771"/>
      <c r="AM286" s="771"/>
      <c r="AN286" s="771"/>
      <c r="AO286" s="771"/>
      <c r="AP286" s="772"/>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row>
    <row r="287" spans="1:82" s="11" customFormat="1" ht="12" customHeight="1" x14ac:dyDescent="0.15">
      <c r="A287" s="10"/>
      <c r="B287" s="10"/>
      <c r="C287" s="10"/>
      <c r="D287" s="10"/>
      <c r="E287" s="167"/>
      <c r="F287" s="155"/>
      <c r="G287" s="155"/>
      <c r="H287" s="169"/>
      <c r="I287" s="169"/>
      <c r="J287" s="169"/>
      <c r="K287" s="169"/>
      <c r="L287" s="169"/>
      <c r="M287" s="163"/>
      <c r="N287" s="770"/>
      <c r="O287" s="771"/>
      <c r="P287" s="771"/>
      <c r="Q287" s="771"/>
      <c r="R287" s="771"/>
      <c r="S287" s="771"/>
      <c r="T287" s="771"/>
      <c r="U287" s="771"/>
      <c r="V287" s="771"/>
      <c r="W287" s="771"/>
      <c r="X287" s="771"/>
      <c r="Y287" s="771"/>
      <c r="Z287" s="771"/>
      <c r="AA287" s="771"/>
      <c r="AB287" s="771"/>
      <c r="AC287" s="771"/>
      <c r="AD287" s="771"/>
      <c r="AE287" s="771"/>
      <c r="AF287" s="771"/>
      <c r="AG287" s="771"/>
      <c r="AH287" s="771"/>
      <c r="AI287" s="771"/>
      <c r="AJ287" s="771"/>
      <c r="AK287" s="771"/>
      <c r="AL287" s="771"/>
      <c r="AM287" s="771"/>
      <c r="AN287" s="771"/>
      <c r="AO287" s="771"/>
      <c r="AP287" s="772"/>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row>
    <row r="288" spans="1:82" s="11" customFormat="1" ht="12" customHeight="1" x14ac:dyDescent="0.15">
      <c r="A288" s="10"/>
      <c r="B288" s="10"/>
      <c r="C288" s="10"/>
      <c r="D288" s="10"/>
      <c r="E288" s="167"/>
      <c r="F288" s="155"/>
      <c r="G288" s="155"/>
      <c r="H288" s="155"/>
      <c r="I288" s="155"/>
      <c r="J288" s="155"/>
      <c r="K288" s="155"/>
      <c r="L288" s="155"/>
      <c r="M288" s="168"/>
      <c r="N288" s="770"/>
      <c r="O288" s="771"/>
      <c r="P288" s="771"/>
      <c r="Q288" s="771"/>
      <c r="R288" s="771"/>
      <c r="S288" s="771"/>
      <c r="T288" s="771"/>
      <c r="U288" s="771"/>
      <c r="V288" s="771"/>
      <c r="W288" s="771"/>
      <c r="X288" s="771"/>
      <c r="Y288" s="771"/>
      <c r="Z288" s="771"/>
      <c r="AA288" s="771"/>
      <c r="AB288" s="771"/>
      <c r="AC288" s="771"/>
      <c r="AD288" s="771"/>
      <c r="AE288" s="771"/>
      <c r="AF288" s="771"/>
      <c r="AG288" s="771"/>
      <c r="AH288" s="771"/>
      <c r="AI288" s="771"/>
      <c r="AJ288" s="771"/>
      <c r="AK288" s="771"/>
      <c r="AL288" s="771"/>
      <c r="AM288" s="771"/>
      <c r="AN288" s="771"/>
      <c r="AO288" s="771"/>
      <c r="AP288" s="772"/>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row>
    <row r="289" spans="1:82" s="11" customFormat="1" ht="12" customHeight="1" x14ac:dyDescent="0.15">
      <c r="A289" s="10"/>
      <c r="B289" s="10"/>
      <c r="C289" s="10"/>
      <c r="D289" s="10"/>
      <c r="E289" s="167"/>
      <c r="F289" s="155"/>
      <c r="G289" s="155"/>
      <c r="H289" s="155"/>
      <c r="I289" s="155"/>
      <c r="J289" s="155"/>
      <c r="K289" s="155"/>
      <c r="L289" s="155"/>
      <c r="M289" s="168"/>
      <c r="N289" s="770"/>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1"/>
      <c r="AK289" s="771"/>
      <c r="AL289" s="771"/>
      <c r="AM289" s="771"/>
      <c r="AN289" s="771"/>
      <c r="AO289" s="771"/>
      <c r="AP289" s="772"/>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row>
    <row r="290" spans="1:82" s="11" customFormat="1" ht="12" customHeight="1" x14ac:dyDescent="0.15">
      <c r="A290" s="10"/>
      <c r="B290" s="10"/>
      <c r="C290" s="10"/>
      <c r="D290" s="10"/>
      <c r="E290" s="167"/>
      <c r="F290" s="155"/>
      <c r="G290" s="155"/>
      <c r="H290" s="155"/>
      <c r="I290" s="155"/>
      <c r="J290" s="155"/>
      <c r="K290" s="155"/>
      <c r="L290" s="155"/>
      <c r="M290" s="168"/>
      <c r="N290" s="770"/>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1"/>
      <c r="AK290" s="771"/>
      <c r="AL290" s="771"/>
      <c r="AM290" s="771"/>
      <c r="AN290" s="771"/>
      <c r="AO290" s="771"/>
      <c r="AP290" s="772"/>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row>
    <row r="291" spans="1:82" s="11" customFormat="1" ht="12" customHeight="1" x14ac:dyDescent="0.15">
      <c r="A291" s="10"/>
      <c r="B291" s="10"/>
      <c r="C291" s="10"/>
      <c r="D291" s="10"/>
      <c r="E291" s="167"/>
      <c r="F291" s="155"/>
      <c r="G291" s="155"/>
      <c r="H291" s="155"/>
      <c r="I291" s="155"/>
      <c r="J291" s="155"/>
      <c r="K291" s="155"/>
      <c r="L291" s="155"/>
      <c r="M291" s="168"/>
      <c r="N291" s="770"/>
      <c r="O291" s="771"/>
      <c r="P291" s="771"/>
      <c r="Q291" s="771"/>
      <c r="R291" s="771"/>
      <c r="S291" s="771"/>
      <c r="T291" s="771"/>
      <c r="U291" s="771"/>
      <c r="V291" s="771"/>
      <c r="W291" s="771"/>
      <c r="X291" s="771"/>
      <c r="Y291" s="771"/>
      <c r="Z291" s="771"/>
      <c r="AA291" s="771"/>
      <c r="AB291" s="771"/>
      <c r="AC291" s="771"/>
      <c r="AD291" s="771"/>
      <c r="AE291" s="771"/>
      <c r="AF291" s="771"/>
      <c r="AG291" s="771"/>
      <c r="AH291" s="771"/>
      <c r="AI291" s="771"/>
      <c r="AJ291" s="771"/>
      <c r="AK291" s="771"/>
      <c r="AL291" s="771"/>
      <c r="AM291" s="771"/>
      <c r="AN291" s="771"/>
      <c r="AO291" s="771"/>
      <c r="AP291" s="772"/>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row>
    <row r="292" spans="1:82" s="11" customFormat="1" ht="12" customHeight="1" x14ac:dyDescent="0.15">
      <c r="A292" s="10"/>
      <c r="B292" s="10"/>
      <c r="C292" s="10"/>
      <c r="D292" s="10"/>
      <c r="E292" s="167"/>
      <c r="F292" s="155"/>
      <c r="G292" s="155"/>
      <c r="H292" s="155"/>
      <c r="I292" s="155"/>
      <c r="J292" s="155"/>
      <c r="K292" s="155"/>
      <c r="L292" s="155"/>
      <c r="M292" s="168"/>
      <c r="N292" s="770"/>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71"/>
      <c r="AK292" s="771"/>
      <c r="AL292" s="771"/>
      <c r="AM292" s="771"/>
      <c r="AN292" s="771"/>
      <c r="AO292" s="771"/>
      <c r="AP292" s="772"/>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row>
    <row r="293" spans="1:82" s="11" customFormat="1" ht="12" customHeight="1" x14ac:dyDescent="0.15">
      <c r="A293" s="10"/>
      <c r="B293" s="10"/>
      <c r="C293" s="10"/>
      <c r="D293" s="10"/>
      <c r="E293" s="167"/>
      <c r="F293" s="155"/>
      <c r="G293" s="155"/>
      <c r="H293" s="155"/>
      <c r="I293" s="155"/>
      <c r="J293" s="155"/>
      <c r="K293" s="155"/>
      <c r="L293" s="155"/>
      <c r="M293" s="168"/>
      <c r="N293" s="770"/>
      <c r="O293" s="771"/>
      <c r="P293" s="771"/>
      <c r="Q293" s="771"/>
      <c r="R293" s="771"/>
      <c r="S293" s="771"/>
      <c r="T293" s="771"/>
      <c r="U293" s="771"/>
      <c r="V293" s="771"/>
      <c r="W293" s="771"/>
      <c r="X293" s="771"/>
      <c r="Y293" s="771"/>
      <c r="Z293" s="771"/>
      <c r="AA293" s="771"/>
      <c r="AB293" s="771"/>
      <c r="AC293" s="771"/>
      <c r="AD293" s="771"/>
      <c r="AE293" s="771"/>
      <c r="AF293" s="771"/>
      <c r="AG293" s="771"/>
      <c r="AH293" s="771"/>
      <c r="AI293" s="771"/>
      <c r="AJ293" s="771"/>
      <c r="AK293" s="771"/>
      <c r="AL293" s="771"/>
      <c r="AM293" s="771"/>
      <c r="AN293" s="771"/>
      <c r="AO293" s="771"/>
      <c r="AP293" s="772"/>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row>
    <row r="294" spans="1:82" s="11" customFormat="1" ht="12" customHeight="1" thickBot="1" x14ac:dyDescent="0.2">
      <c r="A294" s="10"/>
      <c r="B294" s="10"/>
      <c r="C294" s="10"/>
      <c r="D294" s="10"/>
      <c r="E294" s="173"/>
      <c r="F294" s="174"/>
      <c r="G294" s="174"/>
      <c r="H294" s="174"/>
      <c r="I294" s="174"/>
      <c r="J294" s="174"/>
      <c r="K294" s="174"/>
      <c r="L294" s="174"/>
      <c r="M294" s="175"/>
      <c r="N294" s="773"/>
      <c r="O294" s="774"/>
      <c r="P294" s="774"/>
      <c r="Q294" s="774"/>
      <c r="R294" s="774"/>
      <c r="S294" s="774"/>
      <c r="T294" s="774"/>
      <c r="U294" s="774"/>
      <c r="V294" s="774"/>
      <c r="W294" s="774"/>
      <c r="X294" s="774"/>
      <c r="Y294" s="774"/>
      <c r="Z294" s="774"/>
      <c r="AA294" s="774"/>
      <c r="AB294" s="774"/>
      <c r="AC294" s="774"/>
      <c r="AD294" s="774"/>
      <c r="AE294" s="774"/>
      <c r="AF294" s="774"/>
      <c r="AG294" s="774"/>
      <c r="AH294" s="774"/>
      <c r="AI294" s="774"/>
      <c r="AJ294" s="774"/>
      <c r="AK294" s="774"/>
      <c r="AL294" s="774"/>
      <c r="AM294" s="774"/>
      <c r="AN294" s="774"/>
      <c r="AO294" s="774"/>
      <c r="AP294" s="775"/>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row>
    <row r="295" spans="1:82" s="1" customFormat="1" ht="12" customHeight="1" x14ac:dyDescent="0.15">
      <c r="A295"/>
      <c r="B295"/>
      <c r="C295"/>
      <c r="D295"/>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c r="AK295"/>
      <c r="AL295"/>
      <c r="AM295"/>
      <c r="AN295"/>
      <c r="AO295"/>
      <c r="AP295"/>
      <c r="AQ295"/>
    </row>
    <row r="296" spans="1:82" s="1" customFormat="1" ht="12" customHeight="1" x14ac:dyDescent="0.15">
      <c r="A296"/>
      <c r="B296"/>
      <c r="C296"/>
      <c r="D296"/>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c r="AK296"/>
      <c r="AL296"/>
      <c r="AM296"/>
      <c r="AN296"/>
      <c r="AO296"/>
      <c r="AP296"/>
      <c r="AQ296"/>
    </row>
    <row r="297" spans="1:82" s="1" customFormat="1" ht="12" customHeight="1" x14ac:dyDescent="0.15">
      <c r="A297"/>
      <c r="B297"/>
      <c r="C297"/>
      <c r="D297"/>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c r="AK297"/>
      <c r="AL297"/>
      <c r="AM297"/>
      <c r="AN297"/>
      <c r="AO297"/>
      <c r="AP297"/>
      <c r="AQ297"/>
    </row>
    <row r="298" spans="1:82" s="1" customFormat="1" ht="12" customHeight="1" x14ac:dyDescent="0.15">
      <c r="A298"/>
      <c r="B298"/>
      <c r="C298"/>
      <c r="D298"/>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c r="AK298"/>
      <c r="AL298"/>
      <c r="AM298"/>
      <c r="AN298"/>
      <c r="AO298"/>
      <c r="AP298"/>
      <c r="AQ298"/>
    </row>
  </sheetData>
  <sheetProtection algorithmName="SHA-512" hashValue="4Uas3/jyDhdHsFDIdrzw9ZttyRGHauQAhSmgGBxCqA4mTSciDdJ/tOF3SEJXRkxHdVWvJNgEXTLoVxmMVv243w==" saltValue="vCVeXPtvRf0NaEyfqPbCUA==" spinCount="100000" sheet="1" formatCells="0" selectLockedCells="1"/>
  <mergeCells count="103">
    <mergeCell ref="N200:AP220"/>
    <mergeCell ref="H211:M211"/>
    <mergeCell ref="I209:L209"/>
    <mergeCell ref="I210:L210"/>
    <mergeCell ref="N158:AP178"/>
    <mergeCell ref="H167:M167"/>
    <mergeCell ref="H168:M168"/>
    <mergeCell ref="H169:M169"/>
    <mergeCell ref="H170:M170"/>
    <mergeCell ref="H171:M171"/>
    <mergeCell ref="N179:AP199"/>
    <mergeCell ref="H190:M190"/>
    <mergeCell ref="I188:L188"/>
    <mergeCell ref="I189:L189"/>
    <mergeCell ref="AE149:AP150"/>
    <mergeCell ref="K151:R152"/>
    <mergeCell ref="S151:X152"/>
    <mergeCell ref="Y151:AP152"/>
    <mergeCell ref="E154:AE155"/>
    <mergeCell ref="AF154:AP155"/>
    <mergeCell ref="E156:G157"/>
    <mergeCell ref="H156:M157"/>
    <mergeCell ref="N156:AP157"/>
    <mergeCell ref="E151:J152"/>
    <mergeCell ref="E6:AE7"/>
    <mergeCell ref="AF6:AP7"/>
    <mergeCell ref="E8:G9"/>
    <mergeCell ref="H8:M9"/>
    <mergeCell ref="N8:AP9"/>
    <mergeCell ref="AE1:AP2"/>
    <mergeCell ref="E3:J4"/>
    <mergeCell ref="K3:R4"/>
    <mergeCell ref="S3:X4"/>
    <mergeCell ref="Y3:AP4"/>
    <mergeCell ref="N126:AP146"/>
    <mergeCell ref="H63:M63"/>
    <mergeCell ref="E10:G30"/>
    <mergeCell ref="N10:AP30"/>
    <mergeCell ref="H18:M18"/>
    <mergeCell ref="H19:M20"/>
    <mergeCell ref="E31:G51"/>
    <mergeCell ref="N31:AP51"/>
    <mergeCell ref="H42:M42"/>
    <mergeCell ref="N82:AP83"/>
    <mergeCell ref="N84:AP104"/>
    <mergeCell ref="E77:J78"/>
    <mergeCell ref="K77:R78"/>
    <mergeCell ref="S77:X78"/>
    <mergeCell ref="Y77:AP78"/>
    <mergeCell ref="E80:AE81"/>
    <mergeCell ref="AF80:AP81"/>
    <mergeCell ref="N105:AP125"/>
    <mergeCell ref="E126:G146"/>
    <mergeCell ref="E84:G104"/>
    <mergeCell ref="E52:G72"/>
    <mergeCell ref="H98:M98"/>
    <mergeCell ref="H99:M99"/>
    <mergeCell ref="H100:M100"/>
    <mergeCell ref="S225:X226"/>
    <mergeCell ref="Y225:AP226"/>
    <mergeCell ref="H40:M40"/>
    <mergeCell ref="H41:M41"/>
    <mergeCell ref="H61:M61"/>
    <mergeCell ref="H62:M62"/>
    <mergeCell ref="H93:M93"/>
    <mergeCell ref="H94:M94"/>
    <mergeCell ref="J64:K64"/>
    <mergeCell ref="AE75:AP76"/>
    <mergeCell ref="AE223:AP224"/>
    <mergeCell ref="E225:J226"/>
    <mergeCell ref="K225:R226"/>
    <mergeCell ref="E82:G83"/>
    <mergeCell ref="E105:G125"/>
    <mergeCell ref="H114:M114"/>
    <mergeCell ref="H115:M115"/>
    <mergeCell ref="H135:M135"/>
    <mergeCell ref="H116:M116"/>
    <mergeCell ref="H137:M137"/>
    <mergeCell ref="H95:M95"/>
    <mergeCell ref="H96:M96"/>
    <mergeCell ref="H97:M97"/>
    <mergeCell ref="N52:AP72"/>
    <mergeCell ref="N274:AP294"/>
    <mergeCell ref="E228:AE229"/>
    <mergeCell ref="AF228:AP229"/>
    <mergeCell ref="N230:AP231"/>
    <mergeCell ref="N232:AP252"/>
    <mergeCell ref="N253:AP273"/>
    <mergeCell ref="E261:M261"/>
    <mergeCell ref="F242:L242"/>
    <mergeCell ref="E241:M241"/>
    <mergeCell ref="E240:M240"/>
    <mergeCell ref="E230:M231"/>
    <mergeCell ref="H136:M136"/>
    <mergeCell ref="H82:M83"/>
    <mergeCell ref="E158:G178"/>
    <mergeCell ref="E200:G220"/>
    <mergeCell ref="F284:L284"/>
    <mergeCell ref="E283:M283"/>
    <mergeCell ref="E282:M282"/>
    <mergeCell ref="F263:L263"/>
    <mergeCell ref="E262:M262"/>
    <mergeCell ref="E179:G199"/>
  </mergeCells>
  <phoneticPr fontId="18"/>
  <printOptions horizontalCentered="1"/>
  <pageMargins left="0.19685039370078741" right="0.19685039370078741" top="0" bottom="0" header="0.31496062992125984" footer="0"/>
  <pageSetup paperSize="9" fitToHeight="0" orientation="portrait" r:id="rId1"/>
  <headerFooter scaleWithDoc="0">
    <oddFooter>&amp;R&amp;10IP230616-001(11)</oddFooter>
  </headerFooter>
  <rowBreaks count="3" manualBreakCount="3">
    <brk id="74" max="41" man="1"/>
    <brk id="148" max="41" man="1"/>
    <brk id="222"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CD224"/>
  <sheetViews>
    <sheetView showGridLines="0" view="pageBreakPreview" zoomScaleNormal="100" zoomScaleSheetLayoutView="100" workbookViewId="0">
      <selection activeCell="AK8" sqref="AK8:AM9"/>
    </sheetView>
  </sheetViews>
  <sheetFormatPr defaultRowHeight="13.5" x14ac:dyDescent="0.15"/>
  <cols>
    <col min="1" max="93" width="2.375" customWidth="1"/>
  </cols>
  <sheetData>
    <row r="1" spans="1:44" s="11" customFormat="1" ht="12" customHeight="1" x14ac:dyDescent="0.15">
      <c r="A1" s="10"/>
      <c r="B1" s="10"/>
      <c r="C1" s="10"/>
      <c r="D1" s="10"/>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807" t="s">
        <v>175</v>
      </c>
      <c r="AF1" s="807"/>
      <c r="AG1" s="807"/>
      <c r="AH1" s="807"/>
      <c r="AI1" s="807"/>
      <c r="AJ1" s="807"/>
      <c r="AK1" s="807"/>
      <c r="AL1" s="807"/>
      <c r="AM1" s="807"/>
      <c r="AN1" s="807"/>
      <c r="AO1" s="807"/>
      <c r="AP1" s="807"/>
      <c r="AQ1" s="10"/>
      <c r="AR1" s="10"/>
    </row>
    <row r="2" spans="1:44" s="11" customFormat="1" ht="12" customHeight="1" thickBot="1" x14ac:dyDescent="0.2">
      <c r="A2" s="10"/>
      <c r="B2" s="10"/>
      <c r="C2" s="10"/>
      <c r="D2" s="10"/>
      <c r="E2" s="177" t="s">
        <v>217</v>
      </c>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808"/>
      <c r="AF2" s="808"/>
      <c r="AG2" s="808"/>
      <c r="AH2" s="808"/>
      <c r="AI2" s="808"/>
      <c r="AJ2" s="808"/>
      <c r="AK2" s="808"/>
      <c r="AL2" s="808"/>
      <c r="AM2" s="808"/>
      <c r="AN2" s="808"/>
      <c r="AO2" s="808"/>
      <c r="AP2" s="808"/>
      <c r="AQ2" s="10"/>
      <c r="AR2" s="10"/>
    </row>
    <row r="3" spans="1:44" s="11" customFormat="1" ht="12" customHeight="1" x14ac:dyDescent="0.15">
      <c r="A3" s="10"/>
      <c r="B3" s="10"/>
      <c r="C3" s="10"/>
      <c r="D3" s="10"/>
      <c r="E3" s="229" t="s">
        <v>34</v>
      </c>
      <c r="F3" s="230"/>
      <c r="G3" s="230"/>
      <c r="H3" s="230"/>
      <c r="I3" s="230"/>
      <c r="J3" s="231"/>
      <c r="K3" s="235">
        <f>'📝現況検査報告書'!H8</f>
        <v>0</v>
      </c>
      <c r="L3" s="236"/>
      <c r="M3" s="236"/>
      <c r="N3" s="236"/>
      <c r="O3" s="236"/>
      <c r="P3" s="236"/>
      <c r="Q3" s="236"/>
      <c r="R3" s="237"/>
      <c r="S3" s="241" t="s">
        <v>35</v>
      </c>
      <c r="T3" s="230"/>
      <c r="U3" s="230"/>
      <c r="V3" s="230"/>
      <c r="W3" s="230"/>
      <c r="X3" s="231"/>
      <c r="Y3" s="235">
        <f>'📝現況検査報告書'!H6</f>
        <v>0</v>
      </c>
      <c r="Z3" s="243"/>
      <c r="AA3" s="243"/>
      <c r="AB3" s="243"/>
      <c r="AC3" s="243"/>
      <c r="AD3" s="243"/>
      <c r="AE3" s="243"/>
      <c r="AF3" s="243"/>
      <c r="AG3" s="243"/>
      <c r="AH3" s="243"/>
      <c r="AI3" s="243"/>
      <c r="AJ3" s="243"/>
      <c r="AK3" s="243"/>
      <c r="AL3" s="243"/>
      <c r="AM3" s="243"/>
      <c r="AN3" s="243"/>
      <c r="AO3" s="243"/>
      <c r="AP3" s="244"/>
      <c r="AQ3" s="10"/>
      <c r="AR3" s="10"/>
    </row>
    <row r="4" spans="1:44" s="11" customFormat="1" ht="12" customHeight="1" thickBot="1" x14ac:dyDescent="0.2">
      <c r="A4" s="10"/>
      <c r="B4" s="10"/>
      <c r="C4" s="10"/>
      <c r="D4" s="10"/>
      <c r="E4" s="232"/>
      <c r="F4" s="233"/>
      <c r="G4" s="233"/>
      <c r="H4" s="233"/>
      <c r="I4" s="233"/>
      <c r="J4" s="234"/>
      <c r="K4" s="238"/>
      <c r="L4" s="239"/>
      <c r="M4" s="239"/>
      <c r="N4" s="239"/>
      <c r="O4" s="239"/>
      <c r="P4" s="239"/>
      <c r="Q4" s="239"/>
      <c r="R4" s="240"/>
      <c r="S4" s="242"/>
      <c r="T4" s="233"/>
      <c r="U4" s="233"/>
      <c r="V4" s="233"/>
      <c r="W4" s="233"/>
      <c r="X4" s="234"/>
      <c r="Y4" s="245"/>
      <c r="Z4" s="246"/>
      <c r="AA4" s="246"/>
      <c r="AB4" s="246"/>
      <c r="AC4" s="246"/>
      <c r="AD4" s="246"/>
      <c r="AE4" s="246"/>
      <c r="AF4" s="246"/>
      <c r="AG4" s="246"/>
      <c r="AH4" s="246"/>
      <c r="AI4" s="246"/>
      <c r="AJ4" s="246"/>
      <c r="AK4" s="246"/>
      <c r="AL4" s="246"/>
      <c r="AM4" s="246"/>
      <c r="AN4" s="246"/>
      <c r="AO4" s="246"/>
      <c r="AP4" s="247"/>
      <c r="AQ4" s="10"/>
      <c r="AR4" s="10"/>
    </row>
    <row r="5" spans="1:44" s="11" customFormat="1" ht="12" customHeight="1" thickBot="1" x14ac:dyDescent="0.2">
      <c r="A5" s="10"/>
      <c r="B5" s="10"/>
      <c r="C5" s="10"/>
      <c r="D5" s="10"/>
      <c r="E5" s="10"/>
      <c r="F5" s="10"/>
      <c r="G5" s="10"/>
      <c r="H5" s="10"/>
      <c r="I5" s="10"/>
      <c r="J5" s="14"/>
      <c r="K5" s="14"/>
      <c r="L5" s="14"/>
      <c r="M5" s="14"/>
      <c r="N5" s="14"/>
      <c r="O5" s="14"/>
      <c r="P5" s="14"/>
      <c r="Q5" s="14"/>
      <c r="R5" s="14"/>
      <c r="S5" s="14"/>
      <c r="T5" s="14"/>
      <c r="U5" s="14"/>
      <c r="V5" s="14"/>
      <c r="W5" s="14"/>
      <c r="X5" s="10"/>
      <c r="Y5" s="14"/>
      <c r="Z5" s="14"/>
      <c r="AA5" s="14"/>
      <c r="AB5" s="14"/>
      <c r="AC5" s="14"/>
      <c r="AD5" s="14"/>
      <c r="AE5" s="14"/>
      <c r="AF5" s="14"/>
      <c r="AG5" s="14"/>
      <c r="AH5" s="14"/>
      <c r="AI5" s="14"/>
      <c r="AJ5" s="14"/>
      <c r="AK5" s="14"/>
      <c r="AL5" s="14"/>
      <c r="AM5" s="10"/>
      <c r="AN5" s="10"/>
      <c r="AO5" s="10"/>
      <c r="AP5" s="10"/>
      <c r="AQ5" s="10"/>
      <c r="AR5" s="10"/>
    </row>
    <row r="6" spans="1:44" s="11" customFormat="1" ht="12" customHeight="1" x14ac:dyDescent="0.15">
      <c r="A6" s="10"/>
      <c r="B6" s="10"/>
      <c r="C6" s="10"/>
      <c r="D6" s="10"/>
      <c r="E6" s="825" t="s">
        <v>2</v>
      </c>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t="s">
        <v>51</v>
      </c>
      <c r="AG6" s="826"/>
      <c r="AH6" s="826"/>
      <c r="AI6" s="826"/>
      <c r="AJ6" s="826"/>
      <c r="AK6" s="826"/>
      <c r="AL6" s="826"/>
      <c r="AM6" s="826"/>
      <c r="AN6" s="826"/>
      <c r="AO6" s="826"/>
      <c r="AP6" s="829"/>
      <c r="AQ6" s="10"/>
      <c r="AR6" s="10"/>
    </row>
    <row r="7" spans="1:44" s="11" customFormat="1" ht="12" customHeight="1" x14ac:dyDescent="0.15">
      <c r="A7" s="10"/>
      <c r="B7" s="10"/>
      <c r="C7" s="10"/>
      <c r="D7" s="10"/>
      <c r="E7" s="827"/>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30"/>
      <c r="AQ7" s="10"/>
      <c r="AR7" s="10"/>
    </row>
    <row r="8" spans="1:44" s="11" customFormat="1" ht="12" customHeight="1" x14ac:dyDescent="0.15">
      <c r="A8" s="10"/>
      <c r="B8" s="10"/>
      <c r="C8" s="10"/>
      <c r="D8" s="10"/>
      <c r="E8" s="779" t="s">
        <v>3</v>
      </c>
      <c r="F8" s="780"/>
      <c r="G8" s="781"/>
      <c r="H8" s="785" t="s">
        <v>52</v>
      </c>
      <c r="I8" s="786"/>
      <c r="J8" s="786"/>
      <c r="K8" s="786"/>
      <c r="L8" s="786"/>
      <c r="M8" s="787"/>
      <c r="N8" s="785" t="s">
        <v>53</v>
      </c>
      <c r="O8" s="786"/>
      <c r="P8" s="786"/>
      <c r="Q8" s="786"/>
      <c r="R8" s="786"/>
      <c r="S8" s="786"/>
      <c r="T8" s="786"/>
      <c r="U8" s="786"/>
      <c r="V8" s="786"/>
      <c r="W8" s="786"/>
      <c r="X8" s="786"/>
      <c r="Y8" s="859" t="s">
        <v>71</v>
      </c>
      <c r="Z8" s="859"/>
      <c r="AA8" s="859"/>
      <c r="AB8" s="859"/>
      <c r="AC8" s="859"/>
      <c r="AD8" s="859"/>
      <c r="AE8" s="859"/>
      <c r="AF8" s="859"/>
      <c r="AG8" s="859"/>
      <c r="AH8" s="859"/>
      <c r="AI8" s="859"/>
      <c r="AJ8" s="528" t="s">
        <v>56</v>
      </c>
      <c r="AK8" s="865"/>
      <c r="AL8" s="865"/>
      <c r="AM8" s="865"/>
      <c r="AN8" s="528" t="s">
        <v>70</v>
      </c>
      <c r="AO8" s="528" t="s">
        <v>68</v>
      </c>
      <c r="AP8" s="863"/>
      <c r="AQ8" s="10"/>
      <c r="AR8" s="10"/>
    </row>
    <row r="9" spans="1:44" s="11" customFormat="1" ht="12" customHeight="1" x14ac:dyDescent="0.15">
      <c r="A9" s="10"/>
      <c r="B9" s="10"/>
      <c r="C9" s="10"/>
      <c r="D9" s="10"/>
      <c r="E9" s="782"/>
      <c r="F9" s="783"/>
      <c r="G9" s="784"/>
      <c r="H9" s="788"/>
      <c r="I9" s="789"/>
      <c r="J9" s="789"/>
      <c r="K9" s="789"/>
      <c r="L9" s="789"/>
      <c r="M9" s="790"/>
      <c r="N9" s="788"/>
      <c r="O9" s="789"/>
      <c r="P9" s="789"/>
      <c r="Q9" s="789"/>
      <c r="R9" s="789"/>
      <c r="S9" s="789"/>
      <c r="T9" s="789"/>
      <c r="U9" s="789"/>
      <c r="V9" s="789"/>
      <c r="W9" s="789"/>
      <c r="X9" s="789"/>
      <c r="Y9" s="860"/>
      <c r="Z9" s="860"/>
      <c r="AA9" s="860"/>
      <c r="AB9" s="860"/>
      <c r="AC9" s="860"/>
      <c r="AD9" s="860"/>
      <c r="AE9" s="860"/>
      <c r="AF9" s="860"/>
      <c r="AG9" s="860"/>
      <c r="AH9" s="860"/>
      <c r="AI9" s="860"/>
      <c r="AJ9" s="435"/>
      <c r="AK9" s="866"/>
      <c r="AL9" s="866"/>
      <c r="AM9" s="866"/>
      <c r="AN9" s="435"/>
      <c r="AO9" s="435"/>
      <c r="AP9" s="864"/>
      <c r="AQ9" s="10"/>
      <c r="AR9" s="10"/>
    </row>
    <row r="10" spans="1:44" s="11" customFormat="1" ht="12" customHeight="1" x14ac:dyDescent="0.15">
      <c r="A10" s="10"/>
      <c r="B10" s="10"/>
      <c r="C10" s="10"/>
      <c r="D10" s="10"/>
      <c r="E10" s="793">
        <v>1</v>
      </c>
      <c r="F10" s="786"/>
      <c r="G10" s="787"/>
      <c r="H10" s="179"/>
      <c r="I10" s="144"/>
      <c r="J10" s="144"/>
      <c r="K10" s="144"/>
      <c r="L10" s="144"/>
      <c r="M10" s="145"/>
      <c r="N10" s="798" t="s">
        <v>194</v>
      </c>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800"/>
      <c r="AQ10" s="10"/>
      <c r="AR10" s="10"/>
    </row>
    <row r="11" spans="1:44" s="11" customFormat="1" ht="12" customHeight="1" x14ac:dyDescent="0.15">
      <c r="A11" s="10"/>
      <c r="B11" s="10"/>
      <c r="C11" s="10"/>
      <c r="D11" s="10"/>
      <c r="E11" s="794"/>
      <c r="F11" s="795"/>
      <c r="G11" s="796"/>
      <c r="H11" s="146"/>
      <c r="M11" s="147"/>
      <c r="N11" s="770"/>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2"/>
      <c r="AQ11" s="10"/>
      <c r="AR11" s="10"/>
    </row>
    <row r="12" spans="1:44" s="11" customFormat="1" ht="12" customHeight="1" x14ac:dyDescent="0.15">
      <c r="A12" s="10"/>
      <c r="B12" s="10"/>
      <c r="C12" s="10"/>
      <c r="D12" s="10"/>
      <c r="E12" s="794"/>
      <c r="F12" s="795"/>
      <c r="G12" s="796"/>
      <c r="H12" s="146"/>
      <c r="M12" s="147"/>
      <c r="N12" s="770"/>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2"/>
      <c r="AQ12" s="10"/>
      <c r="AR12" s="10"/>
    </row>
    <row r="13" spans="1:44" s="11" customFormat="1" ht="12" customHeight="1" x14ac:dyDescent="0.15">
      <c r="A13" s="10"/>
      <c r="B13" s="10"/>
      <c r="C13" s="10"/>
      <c r="D13" s="10"/>
      <c r="E13" s="794"/>
      <c r="F13" s="795"/>
      <c r="G13" s="796"/>
      <c r="H13" s="146"/>
      <c r="M13" s="147"/>
      <c r="N13" s="770"/>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2"/>
      <c r="AQ13" s="10"/>
      <c r="AR13" s="10"/>
    </row>
    <row r="14" spans="1:44" s="11" customFormat="1" ht="12" customHeight="1" x14ac:dyDescent="0.15">
      <c r="A14" s="10"/>
      <c r="B14" s="10"/>
      <c r="C14" s="10"/>
      <c r="D14" s="10"/>
      <c r="E14" s="794"/>
      <c r="F14" s="795"/>
      <c r="G14" s="796"/>
      <c r="H14" s="146"/>
      <c r="M14" s="147"/>
      <c r="N14" s="770"/>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2"/>
      <c r="AQ14" s="10"/>
      <c r="AR14" s="10"/>
    </row>
    <row r="15" spans="1:44" s="11" customFormat="1" ht="12" customHeight="1" x14ac:dyDescent="0.15">
      <c r="A15" s="10"/>
      <c r="B15" s="10"/>
      <c r="C15" s="10"/>
      <c r="D15" s="10"/>
      <c r="E15" s="794"/>
      <c r="F15" s="795"/>
      <c r="G15" s="796"/>
      <c r="H15" s="146"/>
      <c r="M15" s="147"/>
      <c r="N15" s="770"/>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2"/>
      <c r="AQ15" s="10"/>
      <c r="AR15" s="10"/>
    </row>
    <row r="16" spans="1:44" s="11" customFormat="1" ht="12" customHeight="1" x14ac:dyDescent="0.15">
      <c r="A16" s="10"/>
      <c r="B16" s="10"/>
      <c r="C16" s="10"/>
      <c r="D16" s="10"/>
      <c r="E16" s="794"/>
      <c r="F16" s="795"/>
      <c r="G16" s="796"/>
      <c r="H16" s="146"/>
      <c r="M16" s="147"/>
      <c r="N16" s="770"/>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2"/>
      <c r="AQ16" s="10"/>
      <c r="AR16" s="10"/>
    </row>
    <row r="17" spans="1:44" s="11" customFormat="1" ht="12" customHeight="1" x14ac:dyDescent="0.15">
      <c r="A17" s="10"/>
      <c r="B17" s="10"/>
      <c r="C17" s="10"/>
      <c r="D17" s="10"/>
      <c r="E17" s="794"/>
      <c r="F17" s="795"/>
      <c r="G17" s="796"/>
      <c r="H17" s="146"/>
      <c r="M17" s="147"/>
      <c r="N17" s="770"/>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c r="AP17" s="772"/>
      <c r="AQ17" s="10"/>
      <c r="AR17" s="10"/>
    </row>
    <row r="18" spans="1:44" s="11" customFormat="1" ht="12" customHeight="1" x14ac:dyDescent="0.15">
      <c r="A18" s="10"/>
      <c r="B18" s="10"/>
      <c r="C18" s="10"/>
      <c r="D18" s="10"/>
      <c r="E18" s="794"/>
      <c r="F18" s="795"/>
      <c r="G18" s="796"/>
      <c r="H18" s="818"/>
      <c r="I18" s="777"/>
      <c r="J18" s="777"/>
      <c r="K18" s="777"/>
      <c r="L18" s="777"/>
      <c r="M18" s="778"/>
      <c r="N18" s="770"/>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2"/>
      <c r="AQ18" s="10"/>
      <c r="AR18" s="10"/>
    </row>
    <row r="19" spans="1:44" s="11" customFormat="1" ht="12" customHeight="1" x14ac:dyDescent="0.15">
      <c r="A19" s="10"/>
      <c r="B19" s="10"/>
      <c r="C19" s="10"/>
      <c r="D19" s="10"/>
      <c r="E19" s="794"/>
      <c r="F19" s="795"/>
      <c r="G19" s="796"/>
      <c r="H19" s="819" t="s">
        <v>165</v>
      </c>
      <c r="I19" s="820"/>
      <c r="J19" s="820"/>
      <c r="K19" s="820"/>
      <c r="L19" s="820"/>
      <c r="M19" s="821"/>
      <c r="N19" s="770"/>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772"/>
      <c r="AQ19" s="10"/>
      <c r="AR19" s="10"/>
    </row>
    <row r="20" spans="1:44" s="11" customFormat="1" ht="12" customHeight="1" x14ac:dyDescent="0.15">
      <c r="A20" s="10"/>
      <c r="B20" s="10"/>
      <c r="C20" s="10"/>
      <c r="D20" s="10"/>
      <c r="E20" s="794"/>
      <c r="F20" s="795"/>
      <c r="G20" s="796"/>
      <c r="H20" s="819"/>
      <c r="I20" s="820"/>
      <c r="J20" s="820"/>
      <c r="K20" s="820"/>
      <c r="L20" s="820"/>
      <c r="M20" s="821"/>
      <c r="N20" s="770"/>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2"/>
      <c r="AQ20" s="10"/>
      <c r="AR20" s="10"/>
    </row>
    <row r="21" spans="1:44" s="11" customFormat="1" ht="12" customHeight="1" x14ac:dyDescent="0.15">
      <c r="A21" s="10"/>
      <c r="B21" s="10"/>
      <c r="C21" s="10"/>
      <c r="D21" s="10"/>
      <c r="E21" s="794"/>
      <c r="F21" s="795"/>
      <c r="G21" s="796"/>
      <c r="H21" s="819"/>
      <c r="I21" s="820"/>
      <c r="J21" s="820"/>
      <c r="K21" s="820"/>
      <c r="L21" s="820"/>
      <c r="M21" s="821"/>
      <c r="N21" s="770"/>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2"/>
      <c r="AQ21" s="10"/>
      <c r="AR21" s="10"/>
    </row>
    <row r="22" spans="1:44" s="11" customFormat="1" ht="12" customHeight="1" x14ac:dyDescent="0.15">
      <c r="A22" s="10"/>
      <c r="B22" s="10"/>
      <c r="C22" s="10"/>
      <c r="E22" s="794"/>
      <c r="F22" s="795"/>
      <c r="G22" s="796"/>
      <c r="H22" s="146"/>
      <c r="M22" s="147"/>
      <c r="N22" s="770"/>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2"/>
      <c r="AQ22" s="10"/>
      <c r="AR22" s="10"/>
    </row>
    <row r="23" spans="1:44" s="11" customFormat="1" ht="12" customHeight="1" x14ac:dyDescent="0.15">
      <c r="A23" s="10"/>
      <c r="B23" s="10"/>
      <c r="C23" s="10"/>
      <c r="E23" s="794"/>
      <c r="F23" s="795"/>
      <c r="G23" s="796"/>
      <c r="H23" s="146"/>
      <c r="M23" s="147"/>
      <c r="N23" s="770"/>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2"/>
      <c r="AQ23" s="10"/>
      <c r="AR23" s="10"/>
    </row>
    <row r="24" spans="1:44" s="11" customFormat="1" ht="12" customHeight="1" x14ac:dyDescent="0.15">
      <c r="A24" s="10"/>
      <c r="B24" s="10"/>
      <c r="C24" s="10"/>
      <c r="E24" s="794"/>
      <c r="F24" s="795"/>
      <c r="G24" s="796"/>
      <c r="H24" s="146"/>
      <c r="M24" s="147"/>
      <c r="N24" s="770"/>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2"/>
      <c r="AQ24" s="10"/>
      <c r="AR24" s="10"/>
    </row>
    <row r="25" spans="1:44" s="11" customFormat="1" ht="12" customHeight="1" x14ac:dyDescent="0.15">
      <c r="A25" s="10"/>
      <c r="B25" s="10"/>
      <c r="C25" s="10"/>
      <c r="E25" s="794"/>
      <c r="F25" s="795"/>
      <c r="G25" s="796"/>
      <c r="H25" s="146"/>
      <c r="M25" s="147"/>
      <c r="N25" s="770"/>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2"/>
      <c r="AQ25" s="10"/>
      <c r="AR25" s="10"/>
    </row>
    <row r="26" spans="1:44" s="11" customFormat="1" ht="12" customHeight="1" x14ac:dyDescent="0.15">
      <c r="A26" s="10"/>
      <c r="B26" s="10"/>
      <c r="C26" s="10"/>
      <c r="E26" s="794"/>
      <c r="F26" s="795"/>
      <c r="G26" s="796"/>
      <c r="H26" s="146"/>
      <c r="M26" s="147"/>
      <c r="N26" s="770"/>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2"/>
      <c r="AQ26" s="10"/>
      <c r="AR26" s="10"/>
    </row>
    <row r="27" spans="1:44" s="11" customFormat="1" ht="12" customHeight="1" x14ac:dyDescent="0.15">
      <c r="A27" s="10"/>
      <c r="B27" s="10"/>
      <c r="C27" s="10"/>
      <c r="E27" s="794"/>
      <c r="F27" s="795"/>
      <c r="G27" s="796"/>
      <c r="H27" s="146"/>
      <c r="M27" s="147"/>
      <c r="N27" s="770"/>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2"/>
      <c r="AQ27" s="10"/>
      <c r="AR27" s="10"/>
    </row>
    <row r="28" spans="1:44" s="11" customFormat="1" ht="12" customHeight="1" x14ac:dyDescent="0.15">
      <c r="A28" s="10"/>
      <c r="B28" s="10"/>
      <c r="C28" s="10"/>
      <c r="E28" s="794"/>
      <c r="F28" s="795"/>
      <c r="G28" s="796"/>
      <c r="H28" s="146"/>
      <c r="M28" s="147"/>
      <c r="N28" s="770"/>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2"/>
      <c r="AQ28" s="10"/>
      <c r="AR28" s="10"/>
    </row>
    <row r="29" spans="1:44" s="11" customFormat="1" ht="12" customHeight="1" x14ac:dyDescent="0.15">
      <c r="A29" s="10"/>
      <c r="B29" s="10"/>
      <c r="C29" s="10"/>
      <c r="E29" s="794"/>
      <c r="F29" s="795"/>
      <c r="G29" s="796"/>
      <c r="H29" s="146"/>
      <c r="M29" s="147"/>
      <c r="N29" s="770"/>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2"/>
      <c r="AQ29" s="10"/>
      <c r="AR29" s="10"/>
    </row>
    <row r="30" spans="1:44" s="11" customFormat="1" ht="12" customHeight="1" x14ac:dyDescent="0.15">
      <c r="A30" s="10"/>
      <c r="B30" s="10"/>
      <c r="C30" s="10"/>
      <c r="E30" s="797"/>
      <c r="F30" s="789"/>
      <c r="G30" s="790"/>
      <c r="H30" s="148"/>
      <c r="I30" s="149"/>
      <c r="J30" s="149"/>
      <c r="K30" s="149"/>
      <c r="L30" s="149"/>
      <c r="M30" s="150"/>
      <c r="N30" s="801"/>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3"/>
      <c r="AQ30" s="10"/>
      <c r="AR30" s="10"/>
    </row>
    <row r="31" spans="1:44" s="11" customFormat="1" ht="12" customHeight="1" x14ac:dyDescent="0.15">
      <c r="A31" s="10"/>
      <c r="B31" s="10"/>
      <c r="C31" s="10"/>
      <c r="D31" s="10"/>
      <c r="E31" s="793">
        <v>2</v>
      </c>
      <c r="F31" s="786"/>
      <c r="G31" s="787"/>
      <c r="H31" s="179"/>
      <c r="I31" s="144"/>
      <c r="J31" s="144"/>
      <c r="K31" s="144"/>
      <c r="L31" s="144"/>
      <c r="M31" s="145"/>
      <c r="N31" s="798" t="s">
        <v>210</v>
      </c>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800"/>
      <c r="AQ31" s="10"/>
      <c r="AR31" s="10"/>
    </row>
    <row r="32" spans="1:44" s="11" customFormat="1" ht="12" customHeight="1" x14ac:dyDescent="0.15">
      <c r="A32" s="10"/>
      <c r="B32" s="10"/>
      <c r="C32" s="10"/>
      <c r="D32" s="10"/>
      <c r="E32" s="794"/>
      <c r="F32" s="795"/>
      <c r="G32" s="796"/>
      <c r="H32" s="146"/>
      <c r="M32" s="147"/>
      <c r="N32" s="770"/>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2"/>
      <c r="AQ32" s="10"/>
    </row>
    <row r="33" spans="1:43" s="11" customFormat="1" ht="12" customHeight="1" x14ac:dyDescent="0.15">
      <c r="A33" s="10"/>
      <c r="B33" s="10"/>
      <c r="C33" s="10"/>
      <c r="D33" s="10"/>
      <c r="E33" s="794"/>
      <c r="F33" s="795"/>
      <c r="G33" s="796"/>
      <c r="H33" s="146"/>
      <c r="M33" s="147"/>
      <c r="N33" s="770"/>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2"/>
      <c r="AQ33" s="10"/>
    </row>
    <row r="34" spans="1:43" s="11" customFormat="1" ht="12" customHeight="1" x14ac:dyDescent="0.15">
      <c r="A34" s="10"/>
      <c r="B34" s="10"/>
      <c r="C34" s="10"/>
      <c r="D34" s="10"/>
      <c r="E34" s="794"/>
      <c r="F34" s="795"/>
      <c r="G34" s="796"/>
      <c r="H34" s="146"/>
      <c r="M34" s="147"/>
      <c r="N34" s="770"/>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2"/>
      <c r="AQ34" s="10"/>
    </row>
    <row r="35" spans="1:43" s="11" customFormat="1" ht="12" customHeight="1" x14ac:dyDescent="0.15">
      <c r="A35" s="10"/>
      <c r="B35" s="10"/>
      <c r="C35" s="10"/>
      <c r="D35" s="10"/>
      <c r="E35" s="794"/>
      <c r="F35" s="795"/>
      <c r="G35" s="796"/>
      <c r="H35" s="146"/>
      <c r="M35" s="147"/>
      <c r="N35" s="770"/>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2"/>
      <c r="AQ35" s="10"/>
    </row>
    <row r="36" spans="1:43" s="11" customFormat="1" ht="12" customHeight="1" x14ac:dyDescent="0.15">
      <c r="A36" s="10"/>
      <c r="B36" s="10"/>
      <c r="C36" s="10"/>
      <c r="D36" s="10"/>
      <c r="E36" s="794"/>
      <c r="F36" s="795"/>
      <c r="G36" s="796"/>
      <c r="H36" s="146"/>
      <c r="M36" s="147"/>
      <c r="N36" s="770"/>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2"/>
      <c r="AQ36" s="10"/>
    </row>
    <row r="37" spans="1:43" s="11" customFormat="1" ht="12" customHeight="1" x14ac:dyDescent="0.15">
      <c r="A37" s="10"/>
      <c r="B37" s="10"/>
      <c r="C37" s="10"/>
      <c r="D37" s="10"/>
      <c r="E37" s="794"/>
      <c r="F37" s="795"/>
      <c r="G37" s="796"/>
      <c r="H37" s="146"/>
      <c r="M37" s="147"/>
      <c r="N37" s="770"/>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2"/>
      <c r="AQ37" s="10"/>
    </row>
    <row r="38" spans="1:43" s="11" customFormat="1" ht="12" customHeight="1" x14ac:dyDescent="0.15">
      <c r="A38" s="10"/>
      <c r="B38" s="10"/>
      <c r="C38" s="10"/>
      <c r="D38" s="10"/>
      <c r="E38" s="794"/>
      <c r="F38" s="795"/>
      <c r="G38" s="796"/>
      <c r="H38" s="146"/>
      <c r="M38" s="147"/>
      <c r="N38" s="770"/>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2"/>
      <c r="AQ38" s="10"/>
    </row>
    <row r="39" spans="1:43" s="11" customFormat="1" ht="12" customHeight="1" x14ac:dyDescent="0.15">
      <c r="A39" s="10"/>
      <c r="B39" s="10"/>
      <c r="C39" s="10"/>
      <c r="D39" s="10"/>
      <c r="E39" s="794"/>
      <c r="F39" s="795"/>
      <c r="G39" s="796"/>
      <c r="H39" s="146"/>
      <c r="M39" s="147"/>
      <c r="N39" s="770"/>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2"/>
      <c r="AQ39" s="10"/>
    </row>
    <row r="40" spans="1:43" s="11" customFormat="1" ht="12" customHeight="1" x14ac:dyDescent="0.15">
      <c r="A40" s="10"/>
      <c r="B40" s="10"/>
      <c r="C40" s="10"/>
      <c r="D40" s="10"/>
      <c r="E40" s="794"/>
      <c r="F40" s="795"/>
      <c r="G40" s="796"/>
      <c r="H40" s="759" t="s">
        <v>201</v>
      </c>
      <c r="I40" s="760"/>
      <c r="J40" s="760"/>
      <c r="K40" s="760"/>
      <c r="L40" s="760"/>
      <c r="M40" s="761"/>
      <c r="N40" s="770"/>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2"/>
      <c r="AQ40" s="10"/>
    </row>
    <row r="41" spans="1:43" s="11" customFormat="1" ht="12" customHeight="1" x14ac:dyDescent="0.15">
      <c r="A41" s="10"/>
      <c r="B41" s="10"/>
      <c r="C41" s="10"/>
      <c r="D41" s="10"/>
      <c r="E41" s="794"/>
      <c r="F41" s="795"/>
      <c r="G41" s="796"/>
      <c r="H41" s="511" t="s">
        <v>183</v>
      </c>
      <c r="I41" s="502"/>
      <c r="J41" s="502"/>
      <c r="K41" s="502"/>
      <c r="L41" s="502"/>
      <c r="M41" s="503"/>
      <c r="N41" s="770"/>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2"/>
      <c r="AQ41" s="10"/>
    </row>
    <row r="42" spans="1:43" s="11" customFormat="1" ht="12" customHeight="1" x14ac:dyDescent="0.15">
      <c r="A42" s="10"/>
      <c r="B42" s="10"/>
      <c r="C42" s="10"/>
      <c r="D42" s="10"/>
      <c r="E42" s="794"/>
      <c r="F42" s="795"/>
      <c r="G42" s="796"/>
      <c r="H42" s="759" t="s">
        <v>220</v>
      </c>
      <c r="I42" s="760"/>
      <c r="J42" s="760"/>
      <c r="K42" s="760"/>
      <c r="L42" s="760"/>
      <c r="M42" s="761"/>
      <c r="N42" s="770"/>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2"/>
      <c r="AQ42" s="10"/>
    </row>
    <row r="43" spans="1:43" s="11" customFormat="1" ht="12" customHeight="1" x14ac:dyDescent="0.15">
      <c r="A43" s="10"/>
      <c r="B43" s="10"/>
      <c r="C43" s="10"/>
      <c r="D43" s="10"/>
      <c r="E43" s="794"/>
      <c r="F43" s="795"/>
      <c r="G43" s="796"/>
      <c r="H43" s="146"/>
      <c r="M43" s="147"/>
      <c r="N43" s="770"/>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2"/>
      <c r="AQ43" s="10"/>
    </row>
    <row r="44" spans="1:43" s="11" customFormat="1" ht="12" customHeight="1" x14ac:dyDescent="0.15">
      <c r="A44" s="10"/>
      <c r="B44" s="10"/>
      <c r="C44" s="10"/>
      <c r="D44" s="10"/>
      <c r="E44" s="794"/>
      <c r="F44" s="795"/>
      <c r="G44" s="796"/>
      <c r="H44" s="146"/>
      <c r="M44" s="147"/>
      <c r="N44" s="770"/>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2"/>
      <c r="AQ44" s="10"/>
    </row>
    <row r="45" spans="1:43" s="11" customFormat="1" ht="12" customHeight="1" x14ac:dyDescent="0.15">
      <c r="A45" s="10"/>
      <c r="B45" s="10"/>
      <c r="C45" s="10"/>
      <c r="D45" s="10"/>
      <c r="E45" s="794"/>
      <c r="F45" s="795"/>
      <c r="G45" s="796"/>
      <c r="H45" s="146"/>
      <c r="M45" s="147"/>
      <c r="N45" s="770"/>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2"/>
      <c r="AQ45" s="10"/>
    </row>
    <row r="46" spans="1:43" s="11" customFormat="1" ht="12" customHeight="1" x14ac:dyDescent="0.15">
      <c r="A46" s="10"/>
      <c r="B46" s="10"/>
      <c r="C46" s="10"/>
      <c r="D46" s="10"/>
      <c r="E46" s="794"/>
      <c r="F46" s="795"/>
      <c r="G46" s="796"/>
      <c r="H46" s="146"/>
      <c r="M46" s="147"/>
      <c r="N46" s="770"/>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2"/>
      <c r="AQ46" s="10"/>
    </row>
    <row r="47" spans="1:43" s="11" customFormat="1" ht="12" customHeight="1" x14ac:dyDescent="0.15">
      <c r="A47" s="10"/>
      <c r="B47" s="10"/>
      <c r="C47" s="10"/>
      <c r="D47" s="10"/>
      <c r="E47" s="794"/>
      <c r="F47" s="795"/>
      <c r="G47" s="796"/>
      <c r="H47" s="146"/>
      <c r="M47" s="147"/>
      <c r="N47" s="770"/>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2"/>
      <c r="AQ47" s="10"/>
    </row>
    <row r="48" spans="1:43" s="11" customFormat="1" ht="12" customHeight="1" x14ac:dyDescent="0.15">
      <c r="A48" s="10"/>
      <c r="B48" s="10"/>
      <c r="C48" s="10"/>
      <c r="D48" s="10"/>
      <c r="E48" s="794"/>
      <c r="F48" s="795"/>
      <c r="G48" s="796"/>
      <c r="H48" s="146"/>
      <c r="M48" s="147"/>
      <c r="N48" s="770"/>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2"/>
      <c r="AQ48" s="10"/>
    </row>
    <row r="49" spans="1:44" s="11" customFormat="1" ht="12" customHeight="1" x14ac:dyDescent="0.15">
      <c r="A49" s="10"/>
      <c r="B49" s="10"/>
      <c r="C49" s="10"/>
      <c r="D49" s="10"/>
      <c r="E49" s="794"/>
      <c r="F49" s="795"/>
      <c r="G49" s="796"/>
      <c r="H49" s="146"/>
      <c r="M49" s="147"/>
      <c r="N49" s="770"/>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2"/>
      <c r="AQ49" s="10"/>
    </row>
    <row r="50" spans="1:44" s="11" customFormat="1" ht="12" customHeight="1" x14ac:dyDescent="0.15">
      <c r="A50" s="10"/>
      <c r="B50" s="10"/>
      <c r="C50" s="10"/>
      <c r="D50" s="10"/>
      <c r="E50" s="794"/>
      <c r="F50" s="795"/>
      <c r="G50" s="796"/>
      <c r="H50" s="146"/>
      <c r="M50" s="147"/>
      <c r="N50" s="770"/>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2"/>
      <c r="AQ50" s="10"/>
    </row>
    <row r="51" spans="1:44" s="11" customFormat="1" ht="12" customHeight="1" x14ac:dyDescent="0.15">
      <c r="A51" s="10"/>
      <c r="B51" s="10"/>
      <c r="C51" s="10"/>
      <c r="D51" s="10"/>
      <c r="E51" s="794"/>
      <c r="F51" s="795"/>
      <c r="G51" s="796"/>
      <c r="H51" s="148"/>
      <c r="I51" s="149"/>
      <c r="J51" s="149"/>
      <c r="K51" s="149"/>
      <c r="L51" s="149"/>
      <c r="M51" s="150"/>
      <c r="N51" s="770"/>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2"/>
      <c r="AQ51" s="10"/>
    </row>
    <row r="52" spans="1:44" s="11" customFormat="1" ht="12" customHeight="1" x14ac:dyDescent="0.15">
      <c r="A52" s="10"/>
      <c r="B52" s="10"/>
      <c r="C52" s="10"/>
      <c r="D52" s="10"/>
      <c r="E52" s="793">
        <v>3</v>
      </c>
      <c r="F52" s="786"/>
      <c r="G52" s="787"/>
      <c r="H52" s="179"/>
      <c r="I52" s="144"/>
      <c r="J52" s="144"/>
      <c r="K52" s="144"/>
      <c r="L52" s="144"/>
      <c r="M52" s="145"/>
      <c r="N52" s="798" t="s">
        <v>205</v>
      </c>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800"/>
      <c r="AQ52" s="10"/>
    </row>
    <row r="53" spans="1:44" s="11" customFormat="1" ht="12" customHeight="1" x14ac:dyDescent="0.15">
      <c r="A53" s="10"/>
      <c r="B53" s="10"/>
      <c r="C53" s="10"/>
      <c r="D53" s="10"/>
      <c r="E53" s="794"/>
      <c r="F53" s="795"/>
      <c r="G53" s="796"/>
      <c r="H53" s="146"/>
      <c r="M53" s="147"/>
      <c r="N53" s="770"/>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2"/>
      <c r="AQ53" s="10"/>
    </row>
    <row r="54" spans="1:44" s="11" customFormat="1" ht="12" customHeight="1" x14ac:dyDescent="0.15">
      <c r="A54" s="10"/>
      <c r="B54" s="10"/>
      <c r="C54" s="10"/>
      <c r="D54" s="10"/>
      <c r="E54" s="794"/>
      <c r="F54" s="795"/>
      <c r="G54" s="796"/>
      <c r="H54" s="146"/>
      <c r="M54" s="147"/>
      <c r="N54" s="770"/>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2"/>
      <c r="AQ54" s="10"/>
    </row>
    <row r="55" spans="1:44" s="11" customFormat="1" ht="12" customHeight="1" x14ac:dyDescent="0.15">
      <c r="A55" s="10"/>
      <c r="B55" s="10"/>
      <c r="C55" s="10"/>
      <c r="D55" s="10"/>
      <c r="E55" s="794"/>
      <c r="F55" s="795"/>
      <c r="G55" s="796"/>
      <c r="H55" s="146"/>
      <c r="M55" s="147"/>
      <c r="N55" s="770"/>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2"/>
      <c r="AQ55" s="10"/>
    </row>
    <row r="56" spans="1:44" s="11" customFormat="1" ht="12" customHeight="1" x14ac:dyDescent="0.15">
      <c r="A56" s="10"/>
      <c r="B56" s="10"/>
      <c r="C56" s="10"/>
      <c r="D56" s="10"/>
      <c r="E56" s="794"/>
      <c r="F56" s="795"/>
      <c r="G56" s="796"/>
      <c r="H56" s="146"/>
      <c r="M56" s="147"/>
      <c r="N56" s="770"/>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2"/>
      <c r="AQ56" s="10"/>
    </row>
    <row r="57" spans="1:44" s="11" customFormat="1" ht="12" customHeight="1" x14ac:dyDescent="0.15">
      <c r="A57" s="10"/>
      <c r="B57" s="10"/>
      <c r="C57" s="10"/>
      <c r="D57" s="10"/>
      <c r="E57" s="794"/>
      <c r="F57" s="795"/>
      <c r="G57" s="796"/>
      <c r="H57" s="146"/>
      <c r="M57" s="147"/>
      <c r="N57" s="770"/>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2"/>
      <c r="AQ57" s="10"/>
    </row>
    <row r="58" spans="1:44" s="11" customFormat="1" ht="12" customHeight="1" x14ac:dyDescent="0.15">
      <c r="A58" s="10"/>
      <c r="B58" s="10"/>
      <c r="C58" s="10"/>
      <c r="D58" s="10"/>
      <c r="E58" s="794"/>
      <c r="F58" s="795"/>
      <c r="G58" s="796"/>
      <c r="H58" s="146"/>
      <c r="M58" s="147"/>
      <c r="N58" s="770"/>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2"/>
      <c r="AQ58" s="10"/>
      <c r="AR58" s="10"/>
    </row>
    <row r="59" spans="1:44" s="11" customFormat="1" ht="12" customHeight="1" x14ac:dyDescent="0.15">
      <c r="A59" s="10"/>
      <c r="B59" s="10"/>
      <c r="C59" s="10"/>
      <c r="D59" s="10"/>
      <c r="E59" s="794"/>
      <c r="F59" s="795"/>
      <c r="G59" s="796"/>
      <c r="H59" s="146"/>
      <c r="M59" s="147"/>
      <c r="N59" s="770"/>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2"/>
      <c r="AQ59" s="10"/>
      <c r="AR59" s="10"/>
    </row>
    <row r="60" spans="1:44" s="11" customFormat="1" ht="12" customHeight="1" x14ac:dyDescent="0.15">
      <c r="A60" s="10"/>
      <c r="B60" s="10"/>
      <c r="C60" s="10"/>
      <c r="D60" s="10"/>
      <c r="E60" s="794"/>
      <c r="F60" s="795"/>
      <c r="G60" s="796"/>
      <c r="H60" s="146"/>
      <c r="M60" s="147"/>
      <c r="N60" s="770"/>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2"/>
      <c r="AQ60" s="10"/>
      <c r="AR60" s="10"/>
    </row>
    <row r="61" spans="1:44" s="11" customFormat="1" ht="12" customHeight="1" x14ac:dyDescent="0.15">
      <c r="A61" s="10"/>
      <c r="B61" s="10"/>
      <c r="C61" s="10"/>
      <c r="D61" s="10"/>
      <c r="E61" s="794"/>
      <c r="F61" s="795"/>
      <c r="G61" s="796"/>
      <c r="H61" s="759" t="s">
        <v>204</v>
      </c>
      <c r="I61" s="760"/>
      <c r="J61" s="760"/>
      <c r="K61" s="760"/>
      <c r="L61" s="760"/>
      <c r="M61" s="761"/>
      <c r="N61" s="770"/>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2"/>
      <c r="AQ61" s="10"/>
      <c r="AR61" s="10"/>
    </row>
    <row r="62" spans="1:44" s="11" customFormat="1" ht="12" customHeight="1" x14ac:dyDescent="0.15">
      <c r="A62" s="10"/>
      <c r="B62" s="10"/>
      <c r="C62" s="10"/>
      <c r="D62" s="10"/>
      <c r="E62" s="794"/>
      <c r="F62" s="795"/>
      <c r="G62" s="796"/>
      <c r="H62" s="759" t="s">
        <v>183</v>
      </c>
      <c r="I62" s="760"/>
      <c r="J62" s="760"/>
      <c r="K62" s="760"/>
      <c r="L62" s="760"/>
      <c r="M62" s="761"/>
      <c r="N62" s="770"/>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2"/>
      <c r="AQ62" s="10"/>
      <c r="AR62" s="10"/>
    </row>
    <row r="63" spans="1:44" s="11" customFormat="1" ht="12" customHeight="1" x14ac:dyDescent="0.15">
      <c r="A63" s="10"/>
      <c r="B63" s="10"/>
      <c r="C63" s="10"/>
      <c r="D63" s="10"/>
      <c r="E63" s="794"/>
      <c r="F63" s="795"/>
      <c r="G63" s="796"/>
      <c r="H63" s="759" t="s">
        <v>221</v>
      </c>
      <c r="I63" s="760"/>
      <c r="J63" s="760"/>
      <c r="K63" s="760"/>
      <c r="L63" s="760"/>
      <c r="M63" s="761"/>
      <c r="N63" s="770"/>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2"/>
      <c r="AQ63" s="10"/>
      <c r="AR63" s="10"/>
    </row>
    <row r="64" spans="1:44" s="11" customFormat="1" ht="12" customHeight="1" x14ac:dyDescent="0.15">
      <c r="A64" s="10"/>
      <c r="B64" s="10"/>
      <c r="C64" s="10"/>
      <c r="D64" s="10"/>
      <c r="E64" s="794"/>
      <c r="F64" s="795"/>
      <c r="G64" s="796"/>
      <c r="H64" s="818"/>
      <c r="I64" s="777"/>
      <c r="J64" s="777"/>
      <c r="K64" s="777"/>
      <c r="L64" s="777"/>
      <c r="M64" s="778"/>
      <c r="N64" s="770"/>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2"/>
      <c r="AQ64" s="10"/>
      <c r="AR64" s="10"/>
    </row>
    <row r="65" spans="1:44" s="11" customFormat="1" ht="12" customHeight="1" x14ac:dyDescent="0.15">
      <c r="A65" s="10"/>
      <c r="B65" s="10"/>
      <c r="C65" s="10"/>
      <c r="D65" s="10"/>
      <c r="E65" s="794"/>
      <c r="F65" s="795"/>
      <c r="G65" s="796"/>
      <c r="H65" s="146"/>
      <c r="M65" s="147"/>
      <c r="N65" s="770"/>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2"/>
      <c r="AQ65" s="10"/>
      <c r="AR65" s="10"/>
    </row>
    <row r="66" spans="1:44" s="11" customFormat="1" ht="12" customHeight="1" x14ac:dyDescent="0.15">
      <c r="A66" s="10"/>
      <c r="B66" s="10"/>
      <c r="C66" s="10"/>
      <c r="D66" s="10"/>
      <c r="E66" s="794"/>
      <c r="F66" s="795"/>
      <c r="G66" s="796"/>
      <c r="H66" s="146"/>
      <c r="M66" s="147"/>
      <c r="N66" s="770"/>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2"/>
      <c r="AQ66" s="10"/>
      <c r="AR66" s="10"/>
    </row>
    <row r="67" spans="1:44" s="11" customFormat="1" ht="12" customHeight="1" x14ac:dyDescent="0.15">
      <c r="A67" s="10"/>
      <c r="B67" s="10"/>
      <c r="C67" s="10"/>
      <c r="D67" s="10"/>
      <c r="E67" s="794"/>
      <c r="F67" s="795"/>
      <c r="G67" s="796"/>
      <c r="H67" s="146"/>
      <c r="M67" s="147"/>
      <c r="N67" s="770"/>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2"/>
      <c r="AQ67" s="10"/>
      <c r="AR67" s="10"/>
    </row>
    <row r="68" spans="1:44" s="11" customFormat="1" ht="12" customHeight="1" x14ac:dyDescent="0.15">
      <c r="A68" s="10"/>
      <c r="B68" s="10"/>
      <c r="C68" s="10"/>
      <c r="D68" s="10"/>
      <c r="E68" s="794"/>
      <c r="F68" s="795"/>
      <c r="G68" s="796"/>
      <c r="H68" s="146"/>
      <c r="M68" s="147"/>
      <c r="N68" s="770"/>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2"/>
      <c r="AQ68" s="10"/>
      <c r="AR68" s="10"/>
    </row>
    <row r="69" spans="1:44" s="11" customFormat="1" ht="12" customHeight="1" x14ac:dyDescent="0.15">
      <c r="A69" s="10"/>
      <c r="B69" s="10"/>
      <c r="C69" s="10"/>
      <c r="D69" s="10"/>
      <c r="E69" s="794"/>
      <c r="F69" s="795"/>
      <c r="G69" s="796"/>
      <c r="H69" s="146"/>
      <c r="M69" s="147"/>
      <c r="N69" s="770"/>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2"/>
      <c r="AQ69" s="10"/>
      <c r="AR69" s="10"/>
    </row>
    <row r="70" spans="1:44" s="11" customFormat="1" ht="12" customHeight="1" x14ac:dyDescent="0.15">
      <c r="A70" s="10"/>
      <c r="B70" s="10"/>
      <c r="C70" s="10"/>
      <c r="D70" s="10"/>
      <c r="E70" s="794"/>
      <c r="F70" s="795"/>
      <c r="G70" s="796"/>
      <c r="H70" s="146"/>
      <c r="M70" s="147"/>
      <c r="N70" s="770"/>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2"/>
      <c r="AQ70" s="10"/>
      <c r="AR70" s="10"/>
    </row>
    <row r="71" spans="1:44" s="11" customFormat="1" ht="12" customHeight="1" x14ac:dyDescent="0.15">
      <c r="A71" s="10"/>
      <c r="B71" s="10"/>
      <c r="C71" s="10"/>
      <c r="D71" s="10"/>
      <c r="E71" s="794"/>
      <c r="F71" s="795"/>
      <c r="G71" s="796"/>
      <c r="H71" s="146"/>
      <c r="M71" s="147"/>
      <c r="N71" s="770"/>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2"/>
      <c r="AQ71" s="10"/>
      <c r="AR71" s="10"/>
    </row>
    <row r="72" spans="1:44" s="11" customFormat="1" ht="12" customHeight="1" thickBot="1" x14ac:dyDescent="0.2">
      <c r="A72" s="10"/>
      <c r="B72" s="10"/>
      <c r="C72" s="10"/>
      <c r="D72" s="10"/>
      <c r="E72" s="812"/>
      <c r="F72" s="813"/>
      <c r="G72" s="814"/>
      <c r="H72" s="151"/>
      <c r="I72" s="152"/>
      <c r="J72" s="152"/>
      <c r="K72" s="152"/>
      <c r="L72" s="152"/>
      <c r="M72" s="153"/>
      <c r="N72" s="773"/>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5"/>
      <c r="AQ72" s="10"/>
      <c r="AR72" s="10"/>
    </row>
    <row r="73" spans="1:44" s="11" customFormat="1" ht="12" customHeight="1" x14ac:dyDescent="0.15">
      <c r="A73" s="10"/>
      <c r="B73" s="10"/>
      <c r="C73" s="10"/>
      <c r="D73" s="10"/>
      <c r="E73" s="154"/>
      <c r="F73" s="154"/>
      <c r="G73" s="154"/>
      <c r="H73" s="155"/>
      <c r="I73" s="155"/>
      <c r="J73" s="155"/>
      <c r="K73" s="155"/>
      <c r="L73" s="155"/>
      <c r="M73" s="155"/>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0"/>
      <c r="AR73" s="10"/>
    </row>
    <row r="74" spans="1:44" s="11" customFormat="1" ht="12" customHeight="1" x14ac:dyDescent="0.15">
      <c r="A74" s="10"/>
      <c r="B74" s="10"/>
      <c r="C74" s="10"/>
      <c r="D74" s="10"/>
      <c r="E74" s="154"/>
      <c r="F74" s="154"/>
      <c r="G74" s="154"/>
      <c r="K74" s="154"/>
      <c r="L74" s="157"/>
      <c r="M74" s="154"/>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0"/>
      <c r="AR74" s="10"/>
    </row>
    <row r="75" spans="1:44" s="11" customFormat="1" ht="12" customHeight="1" x14ac:dyDescent="0.15">
      <c r="A75" s="10"/>
      <c r="B75" s="10"/>
      <c r="C75" s="10"/>
      <c r="D75" s="10"/>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807" t="s">
        <v>175</v>
      </c>
      <c r="AF75" s="807"/>
      <c r="AG75" s="807"/>
      <c r="AH75" s="807"/>
      <c r="AI75" s="807"/>
      <c r="AJ75" s="807"/>
      <c r="AK75" s="807"/>
      <c r="AL75" s="807"/>
      <c r="AM75" s="807"/>
      <c r="AN75" s="807"/>
      <c r="AO75" s="807"/>
      <c r="AP75" s="807"/>
      <c r="AQ75" s="10"/>
      <c r="AR75" s="10"/>
    </row>
    <row r="76" spans="1:44" s="11" customFormat="1" ht="12" customHeight="1" thickBot="1" x14ac:dyDescent="0.2">
      <c r="A76" s="10"/>
      <c r="B76" s="10"/>
      <c r="C76" s="10"/>
      <c r="D76" s="10"/>
      <c r="E76" s="177" t="s">
        <v>217</v>
      </c>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808"/>
      <c r="AF76" s="808"/>
      <c r="AG76" s="808"/>
      <c r="AH76" s="808"/>
      <c r="AI76" s="808"/>
      <c r="AJ76" s="808"/>
      <c r="AK76" s="808"/>
      <c r="AL76" s="808"/>
      <c r="AM76" s="808"/>
      <c r="AN76" s="808"/>
      <c r="AO76" s="808"/>
      <c r="AP76" s="808"/>
      <c r="AQ76" s="10"/>
      <c r="AR76" s="10"/>
    </row>
    <row r="77" spans="1:44" s="11" customFormat="1" ht="12" customHeight="1" x14ac:dyDescent="0.15">
      <c r="A77" s="10"/>
      <c r="B77" s="10"/>
      <c r="C77" s="10"/>
      <c r="D77" s="10"/>
      <c r="E77" s="229" t="s">
        <v>34</v>
      </c>
      <c r="F77" s="230"/>
      <c r="G77" s="230"/>
      <c r="H77" s="230"/>
      <c r="I77" s="230"/>
      <c r="J77" s="231"/>
      <c r="K77" s="235">
        <f>K3</f>
        <v>0</v>
      </c>
      <c r="L77" s="236"/>
      <c r="M77" s="236"/>
      <c r="N77" s="236"/>
      <c r="O77" s="236"/>
      <c r="P77" s="236"/>
      <c r="Q77" s="236"/>
      <c r="R77" s="237"/>
      <c r="S77" s="241" t="s">
        <v>35</v>
      </c>
      <c r="T77" s="230"/>
      <c r="U77" s="230"/>
      <c r="V77" s="230"/>
      <c r="W77" s="230"/>
      <c r="X77" s="231"/>
      <c r="Y77" s="235">
        <f>Y3</f>
        <v>0</v>
      </c>
      <c r="Z77" s="243"/>
      <c r="AA77" s="243"/>
      <c r="AB77" s="243"/>
      <c r="AC77" s="243"/>
      <c r="AD77" s="243"/>
      <c r="AE77" s="243"/>
      <c r="AF77" s="243"/>
      <c r="AG77" s="243"/>
      <c r="AH77" s="243"/>
      <c r="AI77" s="243"/>
      <c r="AJ77" s="243"/>
      <c r="AK77" s="243"/>
      <c r="AL77" s="243"/>
      <c r="AM77" s="243"/>
      <c r="AN77" s="243"/>
      <c r="AO77" s="243"/>
      <c r="AP77" s="244"/>
      <c r="AQ77" s="10"/>
      <c r="AR77" s="10"/>
    </row>
    <row r="78" spans="1:44" s="11" customFormat="1" ht="12" customHeight="1" thickBot="1" x14ac:dyDescent="0.2">
      <c r="A78" s="10"/>
      <c r="B78" s="10"/>
      <c r="C78" s="10"/>
      <c r="D78" s="10"/>
      <c r="E78" s="232"/>
      <c r="F78" s="233"/>
      <c r="G78" s="233"/>
      <c r="H78" s="233"/>
      <c r="I78" s="233"/>
      <c r="J78" s="234"/>
      <c r="K78" s="238"/>
      <c r="L78" s="239"/>
      <c r="M78" s="239"/>
      <c r="N78" s="239"/>
      <c r="O78" s="239"/>
      <c r="P78" s="239"/>
      <c r="Q78" s="239"/>
      <c r="R78" s="240"/>
      <c r="S78" s="242"/>
      <c r="T78" s="233"/>
      <c r="U78" s="233"/>
      <c r="V78" s="233"/>
      <c r="W78" s="233"/>
      <c r="X78" s="234"/>
      <c r="Y78" s="245"/>
      <c r="Z78" s="246"/>
      <c r="AA78" s="246"/>
      <c r="AB78" s="246"/>
      <c r="AC78" s="246"/>
      <c r="AD78" s="246"/>
      <c r="AE78" s="246"/>
      <c r="AF78" s="246"/>
      <c r="AG78" s="246"/>
      <c r="AH78" s="246"/>
      <c r="AI78" s="246"/>
      <c r="AJ78" s="246"/>
      <c r="AK78" s="246"/>
      <c r="AL78" s="246"/>
      <c r="AM78" s="246"/>
      <c r="AN78" s="246"/>
      <c r="AO78" s="246"/>
      <c r="AP78" s="247"/>
      <c r="AQ78" s="10"/>
      <c r="AR78" s="10"/>
    </row>
    <row r="79" spans="1:44" s="11" customFormat="1" ht="12" customHeight="1" thickBot="1" x14ac:dyDescent="0.2">
      <c r="A79" s="10"/>
      <c r="B79" s="10"/>
      <c r="C79" s="10"/>
      <c r="D79" s="10"/>
      <c r="E79" s="10"/>
      <c r="F79" s="10"/>
      <c r="G79" s="10"/>
      <c r="H79" s="10"/>
      <c r="I79" s="10"/>
      <c r="J79" s="14"/>
      <c r="K79" s="14"/>
      <c r="L79" s="14"/>
      <c r="M79" s="14"/>
      <c r="N79" s="14"/>
      <c r="O79" s="14"/>
      <c r="P79" s="14"/>
      <c r="Q79" s="14"/>
      <c r="R79" s="14"/>
      <c r="S79" s="14"/>
      <c r="T79" s="14"/>
      <c r="U79" s="14"/>
      <c r="V79" s="14"/>
      <c r="W79" s="14"/>
      <c r="X79" s="10"/>
      <c r="Y79" s="14"/>
      <c r="Z79" s="14"/>
      <c r="AA79" s="14"/>
      <c r="AB79" s="14"/>
      <c r="AC79" s="14"/>
      <c r="AD79" s="14"/>
      <c r="AE79" s="14"/>
      <c r="AF79" s="14"/>
      <c r="AG79" s="14"/>
      <c r="AH79" s="14"/>
      <c r="AI79" s="14"/>
      <c r="AJ79" s="14"/>
      <c r="AK79" s="14"/>
      <c r="AL79" s="14"/>
      <c r="AM79" s="10"/>
      <c r="AN79" s="10"/>
      <c r="AO79" s="10"/>
      <c r="AP79" s="10"/>
      <c r="AQ79" s="10"/>
      <c r="AR79" s="10"/>
    </row>
    <row r="80" spans="1:44" s="11" customFormat="1" ht="12" customHeight="1" x14ac:dyDescent="0.15">
      <c r="A80" s="10"/>
      <c r="B80" s="10"/>
      <c r="C80" s="10"/>
      <c r="D80" s="10"/>
      <c r="E80" s="825" t="s">
        <v>2</v>
      </c>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t="s">
        <v>51</v>
      </c>
      <c r="AG80" s="826"/>
      <c r="AH80" s="826"/>
      <c r="AI80" s="826"/>
      <c r="AJ80" s="826"/>
      <c r="AK80" s="826"/>
      <c r="AL80" s="826"/>
      <c r="AM80" s="826"/>
      <c r="AN80" s="826"/>
      <c r="AO80" s="826"/>
      <c r="AP80" s="829"/>
      <c r="AQ80" s="10"/>
      <c r="AR80" s="10"/>
    </row>
    <row r="81" spans="1:44" s="11" customFormat="1" ht="12" customHeight="1" x14ac:dyDescent="0.15">
      <c r="A81" s="10"/>
      <c r="B81" s="10"/>
      <c r="C81" s="10"/>
      <c r="D81" s="10"/>
      <c r="E81" s="827"/>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30"/>
      <c r="AQ81" s="10"/>
      <c r="AR81" s="10"/>
    </row>
    <row r="82" spans="1:44" s="11" customFormat="1" ht="12" customHeight="1" x14ac:dyDescent="0.15">
      <c r="A82" s="10"/>
      <c r="B82" s="10"/>
      <c r="C82" s="10"/>
      <c r="D82" s="10"/>
      <c r="E82" s="779" t="s">
        <v>3</v>
      </c>
      <c r="F82" s="780"/>
      <c r="G82" s="781"/>
      <c r="H82" s="785" t="s">
        <v>52</v>
      </c>
      <c r="I82" s="786"/>
      <c r="J82" s="786"/>
      <c r="K82" s="786"/>
      <c r="L82" s="786"/>
      <c r="M82" s="787"/>
      <c r="N82" s="785" t="s">
        <v>53</v>
      </c>
      <c r="O82" s="786"/>
      <c r="P82" s="786"/>
      <c r="Q82" s="786"/>
      <c r="R82" s="786"/>
      <c r="S82" s="786"/>
      <c r="T82" s="786"/>
      <c r="U82" s="786"/>
      <c r="V82" s="786"/>
      <c r="W82" s="786"/>
      <c r="X82" s="786"/>
      <c r="Y82" s="859" t="s">
        <v>71</v>
      </c>
      <c r="Z82" s="859"/>
      <c r="AA82" s="859"/>
      <c r="AB82" s="859"/>
      <c r="AC82" s="859"/>
      <c r="AD82" s="859"/>
      <c r="AE82" s="859"/>
      <c r="AF82" s="859"/>
      <c r="AG82" s="859"/>
      <c r="AH82" s="859"/>
      <c r="AI82" s="859"/>
      <c r="AJ82" s="528" t="s">
        <v>56</v>
      </c>
      <c r="AK82" s="861">
        <f>AK8</f>
        <v>0</v>
      </c>
      <c r="AL82" s="861"/>
      <c r="AM82" s="861"/>
      <c r="AN82" s="528" t="s">
        <v>70</v>
      </c>
      <c r="AO82" s="528" t="s">
        <v>68</v>
      </c>
      <c r="AP82" s="863"/>
      <c r="AQ82" s="10"/>
      <c r="AR82" s="10"/>
    </row>
    <row r="83" spans="1:44" s="11" customFormat="1" ht="12" customHeight="1" x14ac:dyDescent="0.15">
      <c r="A83" s="10"/>
      <c r="B83" s="10"/>
      <c r="C83" s="10"/>
      <c r="D83" s="10"/>
      <c r="E83" s="782"/>
      <c r="F83" s="783"/>
      <c r="G83" s="784"/>
      <c r="H83" s="788"/>
      <c r="I83" s="789"/>
      <c r="J83" s="789"/>
      <c r="K83" s="789"/>
      <c r="L83" s="789"/>
      <c r="M83" s="790"/>
      <c r="N83" s="788"/>
      <c r="O83" s="789"/>
      <c r="P83" s="789"/>
      <c r="Q83" s="789"/>
      <c r="R83" s="789"/>
      <c r="S83" s="789"/>
      <c r="T83" s="789"/>
      <c r="U83" s="789"/>
      <c r="V83" s="789"/>
      <c r="W83" s="789"/>
      <c r="X83" s="789"/>
      <c r="Y83" s="860"/>
      <c r="Z83" s="860"/>
      <c r="AA83" s="860"/>
      <c r="AB83" s="860"/>
      <c r="AC83" s="860"/>
      <c r="AD83" s="860"/>
      <c r="AE83" s="860"/>
      <c r="AF83" s="860"/>
      <c r="AG83" s="860"/>
      <c r="AH83" s="860"/>
      <c r="AI83" s="860"/>
      <c r="AJ83" s="435"/>
      <c r="AK83" s="862"/>
      <c r="AL83" s="862"/>
      <c r="AM83" s="862"/>
      <c r="AN83" s="435"/>
      <c r="AO83" s="435"/>
      <c r="AP83" s="864"/>
      <c r="AQ83" s="10"/>
      <c r="AR83" s="10"/>
    </row>
    <row r="84" spans="1:44" s="11" customFormat="1" ht="12" customHeight="1" x14ac:dyDescent="0.15">
      <c r="A84" s="10"/>
      <c r="B84" s="10"/>
      <c r="C84" s="10"/>
      <c r="D84" s="10"/>
      <c r="E84" s="793">
        <v>4</v>
      </c>
      <c r="F84" s="786"/>
      <c r="G84" s="787"/>
      <c r="H84" s="179"/>
      <c r="I84" s="144"/>
      <c r="J84" s="144"/>
      <c r="K84" s="144"/>
      <c r="L84" s="144"/>
      <c r="M84" s="145"/>
      <c r="N84" s="798" t="s">
        <v>214</v>
      </c>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800"/>
      <c r="AQ84" s="10"/>
      <c r="AR84" s="10"/>
    </row>
    <row r="85" spans="1:44" s="11" customFormat="1" ht="12" customHeight="1" x14ac:dyDescent="0.15">
      <c r="A85" s="10"/>
      <c r="B85" s="10"/>
      <c r="C85" s="10"/>
      <c r="D85" s="10"/>
      <c r="E85" s="794"/>
      <c r="F85" s="795"/>
      <c r="G85" s="796"/>
      <c r="H85" s="146"/>
      <c r="M85" s="147"/>
      <c r="N85" s="770"/>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2"/>
      <c r="AQ85" s="10"/>
      <c r="AR85" s="10"/>
    </row>
    <row r="86" spans="1:44" s="11" customFormat="1" ht="12" customHeight="1" x14ac:dyDescent="0.15">
      <c r="A86" s="10"/>
      <c r="B86" s="10"/>
      <c r="C86" s="10"/>
      <c r="D86" s="10"/>
      <c r="E86" s="794"/>
      <c r="F86" s="795"/>
      <c r="G86" s="796"/>
      <c r="H86" s="146"/>
      <c r="M86" s="147"/>
      <c r="N86" s="770"/>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2"/>
      <c r="AQ86" s="10"/>
      <c r="AR86" s="10"/>
    </row>
    <row r="87" spans="1:44" s="11" customFormat="1" ht="12" customHeight="1" x14ac:dyDescent="0.15">
      <c r="A87" s="10"/>
      <c r="B87" s="10"/>
      <c r="C87" s="10"/>
      <c r="D87" s="10"/>
      <c r="E87" s="794"/>
      <c r="F87" s="795"/>
      <c r="G87" s="796"/>
      <c r="H87" s="146"/>
      <c r="M87" s="147"/>
      <c r="N87" s="770"/>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2"/>
      <c r="AQ87" s="10"/>
      <c r="AR87" s="10"/>
    </row>
    <row r="88" spans="1:44" s="11" customFormat="1" ht="12" customHeight="1" x14ac:dyDescent="0.15">
      <c r="A88" s="10"/>
      <c r="B88" s="10"/>
      <c r="C88" s="10"/>
      <c r="D88" s="10"/>
      <c r="E88" s="794"/>
      <c r="F88" s="795"/>
      <c r="G88" s="796"/>
      <c r="H88" s="146"/>
      <c r="M88" s="147"/>
      <c r="N88" s="770"/>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2"/>
      <c r="AQ88" s="10"/>
      <c r="AR88" s="10"/>
    </row>
    <row r="89" spans="1:44" s="11" customFormat="1" ht="12" customHeight="1" x14ac:dyDescent="0.15">
      <c r="A89" s="10"/>
      <c r="B89" s="10"/>
      <c r="C89" s="10"/>
      <c r="D89" s="10"/>
      <c r="E89" s="794"/>
      <c r="F89" s="795"/>
      <c r="G89" s="796"/>
      <c r="H89" s="146"/>
      <c r="M89" s="147"/>
      <c r="N89" s="770"/>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2"/>
      <c r="AQ89" s="10"/>
      <c r="AR89" s="10"/>
    </row>
    <row r="90" spans="1:44" s="11" customFormat="1" ht="12" customHeight="1" x14ac:dyDescent="0.15">
      <c r="A90" s="10"/>
      <c r="B90" s="10"/>
      <c r="C90" s="10"/>
      <c r="D90" s="10"/>
      <c r="E90" s="794"/>
      <c r="F90" s="795"/>
      <c r="G90" s="796"/>
      <c r="H90" s="146"/>
      <c r="M90" s="147"/>
      <c r="N90" s="770"/>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2"/>
      <c r="AQ90" s="10"/>
      <c r="AR90" s="10"/>
    </row>
    <row r="91" spans="1:44" s="11" customFormat="1" ht="12" customHeight="1" x14ac:dyDescent="0.15">
      <c r="A91" s="10"/>
      <c r="B91" s="10"/>
      <c r="C91" s="10"/>
      <c r="D91" s="10"/>
      <c r="E91" s="794"/>
      <c r="F91" s="795"/>
      <c r="G91" s="796"/>
      <c r="H91" s="146"/>
      <c r="M91" s="147"/>
      <c r="N91" s="770"/>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2"/>
      <c r="AQ91" s="10"/>
      <c r="AR91" s="10"/>
    </row>
    <row r="92" spans="1:44" s="11" customFormat="1" ht="12" customHeight="1" x14ac:dyDescent="0.15">
      <c r="A92" s="10"/>
      <c r="B92" s="10"/>
      <c r="C92" s="10"/>
      <c r="D92" s="10"/>
      <c r="E92" s="794"/>
      <c r="F92" s="795"/>
      <c r="G92" s="796"/>
      <c r="H92" s="146"/>
      <c r="M92" s="147"/>
      <c r="N92" s="770"/>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2"/>
      <c r="AQ92" s="10"/>
      <c r="AR92" s="10"/>
    </row>
    <row r="93" spans="1:44" s="11" customFormat="1" ht="12" customHeight="1" x14ac:dyDescent="0.15">
      <c r="A93" s="10"/>
      <c r="B93" s="10"/>
      <c r="C93" s="10"/>
      <c r="D93" s="10"/>
      <c r="E93" s="794"/>
      <c r="F93" s="795"/>
      <c r="G93" s="796"/>
      <c r="H93" s="766" t="s">
        <v>65</v>
      </c>
      <c r="I93" s="767"/>
      <c r="J93" s="767"/>
      <c r="K93" s="767"/>
      <c r="L93" s="767"/>
      <c r="M93" s="768"/>
      <c r="N93" s="770"/>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2"/>
      <c r="AQ93" s="10"/>
      <c r="AR93" s="10"/>
    </row>
    <row r="94" spans="1:44" s="11" customFormat="1" ht="12" customHeight="1" x14ac:dyDescent="0.15">
      <c r="A94" s="10"/>
      <c r="B94" s="10"/>
      <c r="C94" s="10"/>
      <c r="D94" s="10"/>
      <c r="E94" s="794"/>
      <c r="F94" s="795"/>
      <c r="G94" s="796"/>
      <c r="H94" s="804" t="s">
        <v>212</v>
      </c>
      <c r="I94" s="528"/>
      <c r="J94" s="528"/>
      <c r="K94" s="528"/>
      <c r="L94" s="528"/>
      <c r="M94" s="805"/>
      <c r="N94" s="770"/>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2"/>
      <c r="AQ94" s="10"/>
      <c r="AR94" s="10"/>
    </row>
    <row r="95" spans="1:44" s="11" customFormat="1" ht="12" customHeight="1" x14ac:dyDescent="0.15">
      <c r="A95" s="10"/>
      <c r="B95" s="10"/>
      <c r="C95" s="10"/>
      <c r="D95" s="10"/>
      <c r="E95" s="794"/>
      <c r="F95" s="795"/>
      <c r="G95" s="796"/>
      <c r="H95" s="759" t="s">
        <v>183</v>
      </c>
      <c r="I95" s="760"/>
      <c r="J95" s="760"/>
      <c r="K95" s="760"/>
      <c r="L95" s="760"/>
      <c r="M95" s="761"/>
      <c r="N95" s="770"/>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2"/>
      <c r="AQ95" s="10"/>
      <c r="AR95" s="10"/>
    </row>
    <row r="96" spans="1:44" s="11" customFormat="1" ht="12" customHeight="1" x14ac:dyDescent="0.15">
      <c r="A96" s="10"/>
      <c r="B96" s="10"/>
      <c r="C96" s="10"/>
      <c r="E96" s="794"/>
      <c r="F96" s="795"/>
      <c r="G96" s="796"/>
      <c r="H96" s="818" t="s">
        <v>221</v>
      </c>
      <c r="I96" s="777"/>
      <c r="J96" s="777"/>
      <c r="K96" s="777"/>
      <c r="L96" s="777"/>
      <c r="M96" s="778"/>
      <c r="N96" s="770"/>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2"/>
      <c r="AQ96" s="10"/>
      <c r="AR96" s="10"/>
    </row>
    <row r="97" spans="1:44" s="11" customFormat="1" ht="12" customHeight="1" x14ac:dyDescent="0.15">
      <c r="A97" s="10"/>
      <c r="B97" s="10"/>
      <c r="C97" s="10"/>
      <c r="E97" s="794"/>
      <c r="F97" s="795"/>
      <c r="G97" s="796"/>
      <c r="H97" s="146"/>
      <c r="M97" s="147"/>
      <c r="N97" s="770"/>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2"/>
      <c r="AQ97" s="10"/>
      <c r="AR97" s="10"/>
    </row>
    <row r="98" spans="1:44" s="11" customFormat="1" ht="12" customHeight="1" x14ac:dyDescent="0.15">
      <c r="A98" s="10"/>
      <c r="B98" s="10"/>
      <c r="C98" s="10"/>
      <c r="E98" s="794"/>
      <c r="F98" s="795"/>
      <c r="G98" s="796"/>
      <c r="H98" s="146"/>
      <c r="M98" s="147"/>
      <c r="N98" s="770"/>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2"/>
      <c r="AQ98" s="10"/>
      <c r="AR98" s="10"/>
    </row>
    <row r="99" spans="1:44" s="11" customFormat="1" ht="12" customHeight="1" x14ac:dyDescent="0.15">
      <c r="A99" s="10"/>
      <c r="B99" s="10"/>
      <c r="C99" s="10"/>
      <c r="E99" s="794"/>
      <c r="F99" s="795"/>
      <c r="G99" s="796"/>
      <c r="H99" s="146"/>
      <c r="M99" s="147"/>
      <c r="N99" s="770"/>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2"/>
      <c r="AQ99" s="10"/>
      <c r="AR99" s="10"/>
    </row>
    <row r="100" spans="1:44" s="11" customFormat="1" ht="12" customHeight="1" x14ac:dyDescent="0.15">
      <c r="A100" s="10"/>
      <c r="B100" s="10"/>
      <c r="C100" s="10"/>
      <c r="E100" s="794"/>
      <c r="F100" s="795"/>
      <c r="G100" s="796"/>
      <c r="H100" s="146"/>
      <c r="M100" s="147"/>
      <c r="N100" s="770"/>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2"/>
      <c r="AQ100" s="10"/>
      <c r="AR100" s="10"/>
    </row>
    <row r="101" spans="1:44" s="11" customFormat="1" ht="12" customHeight="1" x14ac:dyDescent="0.15">
      <c r="A101" s="10"/>
      <c r="B101" s="10"/>
      <c r="C101" s="10"/>
      <c r="E101" s="794"/>
      <c r="F101" s="795"/>
      <c r="G101" s="796"/>
      <c r="H101" s="146"/>
      <c r="M101" s="147"/>
      <c r="N101" s="770"/>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2"/>
      <c r="AQ101" s="10"/>
      <c r="AR101" s="10"/>
    </row>
    <row r="102" spans="1:44" s="11" customFormat="1" ht="12" customHeight="1" x14ac:dyDescent="0.15">
      <c r="A102" s="10"/>
      <c r="B102" s="10"/>
      <c r="C102" s="10"/>
      <c r="E102" s="794"/>
      <c r="F102" s="795"/>
      <c r="G102" s="796"/>
      <c r="H102" s="146"/>
      <c r="M102" s="147"/>
      <c r="N102" s="770"/>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2"/>
      <c r="AQ102" s="10"/>
      <c r="AR102" s="10"/>
    </row>
    <row r="103" spans="1:44" s="11" customFormat="1" ht="12" customHeight="1" x14ac:dyDescent="0.15">
      <c r="A103" s="10"/>
      <c r="B103" s="10"/>
      <c r="C103" s="10"/>
      <c r="E103" s="794"/>
      <c r="F103" s="795"/>
      <c r="G103" s="796"/>
      <c r="H103" s="146"/>
      <c r="M103" s="147"/>
      <c r="N103" s="770"/>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2"/>
      <c r="AQ103" s="10"/>
      <c r="AR103" s="10"/>
    </row>
    <row r="104" spans="1:44" s="11" customFormat="1" ht="12" customHeight="1" x14ac:dyDescent="0.15">
      <c r="A104" s="10"/>
      <c r="B104" s="10"/>
      <c r="C104" s="10"/>
      <c r="E104" s="797"/>
      <c r="F104" s="789"/>
      <c r="G104" s="790"/>
      <c r="H104" s="148"/>
      <c r="I104" s="149"/>
      <c r="J104" s="149"/>
      <c r="K104" s="149"/>
      <c r="L104" s="149"/>
      <c r="M104" s="150"/>
      <c r="N104" s="801"/>
      <c r="O104" s="802"/>
      <c r="P104" s="802"/>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3"/>
      <c r="AQ104" s="10"/>
      <c r="AR104" s="10"/>
    </row>
    <row r="105" spans="1:44" s="11" customFormat="1" ht="12" customHeight="1" x14ac:dyDescent="0.15">
      <c r="A105" s="10"/>
      <c r="B105" s="10"/>
      <c r="C105" s="10"/>
      <c r="D105" s="10"/>
      <c r="E105" s="793">
        <v>5</v>
      </c>
      <c r="F105" s="786"/>
      <c r="G105" s="787"/>
      <c r="H105" s="179"/>
      <c r="I105" s="144"/>
      <c r="J105" s="144"/>
      <c r="K105" s="144"/>
      <c r="L105" s="144"/>
      <c r="M105" s="145"/>
      <c r="N105" s="806" t="s">
        <v>4</v>
      </c>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800"/>
      <c r="AQ105" s="10"/>
      <c r="AR105" s="10"/>
    </row>
    <row r="106" spans="1:44" s="11" customFormat="1" ht="12" customHeight="1" x14ac:dyDescent="0.15">
      <c r="A106" s="10"/>
      <c r="B106" s="10"/>
      <c r="C106" s="10"/>
      <c r="D106" s="10"/>
      <c r="E106" s="794"/>
      <c r="F106" s="795"/>
      <c r="G106" s="796"/>
      <c r="H106" s="146"/>
      <c r="M106" s="147"/>
      <c r="N106" s="770"/>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2"/>
      <c r="AQ106" s="10"/>
    </row>
    <row r="107" spans="1:44" s="11" customFormat="1" ht="12" customHeight="1" x14ac:dyDescent="0.15">
      <c r="A107" s="10"/>
      <c r="B107" s="10"/>
      <c r="C107" s="10"/>
      <c r="D107" s="10"/>
      <c r="E107" s="794"/>
      <c r="F107" s="795"/>
      <c r="G107" s="796"/>
      <c r="H107" s="146"/>
      <c r="M107" s="147"/>
      <c r="N107" s="770"/>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2"/>
      <c r="AQ107" s="10"/>
    </row>
    <row r="108" spans="1:44" s="11" customFormat="1" ht="12" customHeight="1" x14ac:dyDescent="0.15">
      <c r="A108" s="10"/>
      <c r="B108" s="10"/>
      <c r="C108" s="10"/>
      <c r="D108" s="10"/>
      <c r="E108" s="794"/>
      <c r="F108" s="795"/>
      <c r="G108" s="796"/>
      <c r="H108" s="146"/>
      <c r="M108" s="147"/>
      <c r="N108" s="770"/>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2"/>
      <c r="AQ108" s="10"/>
    </row>
    <row r="109" spans="1:44" s="11" customFormat="1" ht="12" customHeight="1" x14ac:dyDescent="0.15">
      <c r="A109" s="10"/>
      <c r="B109" s="10"/>
      <c r="C109" s="10"/>
      <c r="D109" s="10"/>
      <c r="E109" s="794"/>
      <c r="F109" s="795"/>
      <c r="G109" s="796"/>
      <c r="H109" s="146"/>
      <c r="M109" s="147"/>
      <c r="N109" s="770"/>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2"/>
      <c r="AQ109" s="10"/>
    </row>
    <row r="110" spans="1:44" s="11" customFormat="1" ht="12" customHeight="1" x14ac:dyDescent="0.15">
      <c r="A110" s="10"/>
      <c r="B110" s="10"/>
      <c r="C110" s="10"/>
      <c r="D110" s="10"/>
      <c r="E110" s="794"/>
      <c r="F110" s="795"/>
      <c r="G110" s="796"/>
      <c r="H110" s="146"/>
      <c r="M110" s="147"/>
      <c r="N110" s="770"/>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2"/>
      <c r="AQ110" s="10"/>
    </row>
    <row r="111" spans="1:44" s="11" customFormat="1" ht="12" customHeight="1" x14ac:dyDescent="0.15">
      <c r="A111" s="10"/>
      <c r="B111" s="10"/>
      <c r="C111" s="10"/>
      <c r="D111" s="10"/>
      <c r="E111" s="794"/>
      <c r="F111" s="795"/>
      <c r="G111" s="796"/>
      <c r="H111" s="146"/>
      <c r="M111" s="147"/>
      <c r="N111" s="770"/>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2"/>
      <c r="AQ111" s="10"/>
    </row>
    <row r="112" spans="1:44" s="11" customFormat="1" ht="12" customHeight="1" x14ac:dyDescent="0.15">
      <c r="A112" s="10"/>
      <c r="B112" s="10"/>
      <c r="C112" s="10"/>
      <c r="D112" s="10"/>
      <c r="E112" s="794"/>
      <c r="F112" s="795"/>
      <c r="G112" s="796"/>
      <c r="H112" s="146"/>
      <c r="M112" s="147"/>
      <c r="N112" s="770"/>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2"/>
      <c r="AQ112" s="10"/>
    </row>
    <row r="113" spans="1:43" s="11" customFormat="1" ht="12" customHeight="1" x14ac:dyDescent="0.15">
      <c r="A113" s="10"/>
      <c r="B113" s="10"/>
      <c r="C113" s="10"/>
      <c r="D113" s="10"/>
      <c r="E113" s="794"/>
      <c r="F113" s="795"/>
      <c r="G113" s="796"/>
      <c r="H113" s="146"/>
      <c r="M113" s="147"/>
      <c r="N113" s="770"/>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2"/>
      <c r="AQ113" s="10"/>
    </row>
    <row r="114" spans="1:43" s="11" customFormat="1" ht="12" customHeight="1" x14ac:dyDescent="0.15">
      <c r="A114" s="10"/>
      <c r="B114" s="10"/>
      <c r="C114" s="10"/>
      <c r="D114" s="10"/>
      <c r="E114" s="794"/>
      <c r="F114" s="795"/>
      <c r="G114" s="796"/>
      <c r="H114" s="180"/>
      <c r="I114" s="777"/>
      <c r="J114" s="777"/>
      <c r="K114" s="777"/>
      <c r="L114" s="777"/>
      <c r="M114" s="155"/>
      <c r="N114" s="770"/>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2"/>
      <c r="AQ114" s="10"/>
    </row>
    <row r="115" spans="1:43" s="11" customFormat="1" ht="12" customHeight="1" x14ac:dyDescent="0.15">
      <c r="A115" s="10"/>
      <c r="B115" s="10"/>
      <c r="C115" s="10"/>
      <c r="D115" s="10"/>
      <c r="E115" s="794"/>
      <c r="F115" s="795"/>
      <c r="G115" s="796"/>
      <c r="H115" s="180" t="s">
        <v>56</v>
      </c>
      <c r="I115" s="867"/>
      <c r="J115" s="867"/>
      <c r="K115" s="867"/>
      <c r="L115" s="867"/>
      <c r="M115" s="155" t="s">
        <v>37</v>
      </c>
      <c r="N115" s="770"/>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2"/>
      <c r="AQ115" s="10"/>
    </row>
    <row r="116" spans="1:43" s="11" customFormat="1" ht="12" customHeight="1" x14ac:dyDescent="0.15">
      <c r="A116" s="10"/>
      <c r="B116" s="10"/>
      <c r="C116" s="10"/>
      <c r="D116" s="10"/>
      <c r="E116" s="794"/>
      <c r="F116" s="795"/>
      <c r="G116" s="796"/>
      <c r="H116" s="818"/>
      <c r="I116" s="777"/>
      <c r="J116" s="777"/>
      <c r="K116" s="777"/>
      <c r="L116" s="777"/>
      <c r="M116" s="778"/>
      <c r="N116" s="770"/>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2"/>
      <c r="AQ116" s="10"/>
    </row>
    <row r="117" spans="1:43" s="11" customFormat="1" ht="12" customHeight="1" x14ac:dyDescent="0.15">
      <c r="A117" s="10"/>
      <c r="B117" s="10"/>
      <c r="C117" s="10"/>
      <c r="D117" s="10"/>
      <c r="E117" s="794"/>
      <c r="F117" s="795"/>
      <c r="G117" s="796"/>
      <c r="H117" s="146"/>
      <c r="M117" s="147"/>
      <c r="N117" s="770"/>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2"/>
      <c r="AQ117" s="10"/>
    </row>
    <row r="118" spans="1:43" s="11" customFormat="1" ht="12" customHeight="1" x14ac:dyDescent="0.15">
      <c r="A118" s="10"/>
      <c r="B118" s="10"/>
      <c r="C118" s="10"/>
      <c r="D118" s="10"/>
      <c r="E118" s="794"/>
      <c r="F118" s="795"/>
      <c r="G118" s="796"/>
      <c r="H118" s="146"/>
      <c r="M118" s="147"/>
      <c r="N118" s="770"/>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2"/>
      <c r="AQ118" s="10"/>
    </row>
    <row r="119" spans="1:43" s="11" customFormat="1" ht="12" customHeight="1" x14ac:dyDescent="0.15">
      <c r="A119" s="10"/>
      <c r="B119" s="10"/>
      <c r="C119" s="10"/>
      <c r="D119" s="10"/>
      <c r="E119" s="794"/>
      <c r="F119" s="795"/>
      <c r="G119" s="796"/>
      <c r="H119" s="146"/>
      <c r="M119" s="147"/>
      <c r="N119" s="770"/>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2"/>
      <c r="AQ119" s="10"/>
    </row>
    <row r="120" spans="1:43" s="11" customFormat="1" ht="12" customHeight="1" x14ac:dyDescent="0.15">
      <c r="A120" s="10"/>
      <c r="B120" s="10"/>
      <c r="C120" s="10"/>
      <c r="D120" s="10"/>
      <c r="E120" s="794"/>
      <c r="F120" s="795"/>
      <c r="G120" s="796"/>
      <c r="H120" s="146"/>
      <c r="M120" s="147"/>
      <c r="N120" s="770"/>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2"/>
      <c r="AQ120" s="10"/>
    </row>
    <row r="121" spans="1:43" s="11" customFormat="1" ht="12" customHeight="1" x14ac:dyDescent="0.15">
      <c r="A121" s="10"/>
      <c r="B121" s="10"/>
      <c r="C121" s="10"/>
      <c r="D121" s="10"/>
      <c r="E121" s="794"/>
      <c r="F121" s="795"/>
      <c r="G121" s="796"/>
      <c r="H121" s="146"/>
      <c r="M121" s="147"/>
      <c r="N121" s="770"/>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2"/>
      <c r="AQ121" s="10"/>
    </row>
    <row r="122" spans="1:43" s="11" customFormat="1" ht="12" customHeight="1" x14ac:dyDescent="0.15">
      <c r="A122" s="10"/>
      <c r="B122" s="10"/>
      <c r="C122" s="10"/>
      <c r="D122" s="10"/>
      <c r="E122" s="794"/>
      <c r="F122" s="795"/>
      <c r="G122" s="796"/>
      <c r="H122" s="146"/>
      <c r="M122" s="147"/>
      <c r="N122" s="770"/>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2"/>
      <c r="AQ122" s="10"/>
    </row>
    <row r="123" spans="1:43" s="11" customFormat="1" ht="12" customHeight="1" x14ac:dyDescent="0.15">
      <c r="A123" s="10"/>
      <c r="B123" s="10"/>
      <c r="C123" s="10"/>
      <c r="D123" s="10"/>
      <c r="E123" s="794"/>
      <c r="F123" s="795"/>
      <c r="G123" s="796"/>
      <c r="H123" s="146"/>
      <c r="M123" s="147"/>
      <c r="N123" s="770"/>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2"/>
      <c r="AQ123" s="10"/>
    </row>
    <row r="124" spans="1:43" s="11" customFormat="1" ht="12" customHeight="1" x14ac:dyDescent="0.15">
      <c r="A124" s="10"/>
      <c r="B124" s="10"/>
      <c r="C124" s="10"/>
      <c r="D124" s="10"/>
      <c r="E124" s="794"/>
      <c r="F124" s="795"/>
      <c r="G124" s="796"/>
      <c r="H124" s="146"/>
      <c r="M124" s="147"/>
      <c r="N124" s="770"/>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2"/>
      <c r="AQ124" s="10"/>
    </row>
    <row r="125" spans="1:43" s="11" customFormat="1" ht="12" customHeight="1" x14ac:dyDescent="0.15">
      <c r="A125" s="10"/>
      <c r="B125" s="10"/>
      <c r="C125" s="10"/>
      <c r="D125" s="10"/>
      <c r="E125" s="794"/>
      <c r="F125" s="795"/>
      <c r="G125" s="796"/>
      <c r="H125" s="148"/>
      <c r="I125" s="149"/>
      <c r="J125" s="149"/>
      <c r="K125" s="149"/>
      <c r="L125" s="149"/>
      <c r="M125" s="150"/>
      <c r="N125" s="770"/>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2"/>
      <c r="AQ125" s="10"/>
    </row>
    <row r="126" spans="1:43" s="11" customFormat="1" ht="12" customHeight="1" x14ac:dyDescent="0.15">
      <c r="A126" s="10"/>
      <c r="B126" s="10"/>
      <c r="C126" s="10"/>
      <c r="D126" s="10"/>
      <c r="E126" s="793">
        <v>6</v>
      </c>
      <c r="F126" s="786"/>
      <c r="G126" s="787"/>
      <c r="H126" s="179"/>
      <c r="I126" s="144"/>
      <c r="J126" s="144"/>
      <c r="K126" s="144"/>
      <c r="L126" s="144"/>
      <c r="M126" s="145"/>
      <c r="N126" s="806" t="s">
        <v>4</v>
      </c>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800"/>
      <c r="AQ126" s="10"/>
    </row>
    <row r="127" spans="1:43" s="11" customFormat="1" ht="12" customHeight="1" x14ac:dyDescent="0.15">
      <c r="A127" s="10"/>
      <c r="B127" s="10"/>
      <c r="C127" s="10"/>
      <c r="D127" s="10"/>
      <c r="E127" s="794"/>
      <c r="F127" s="795"/>
      <c r="G127" s="796"/>
      <c r="H127" s="146"/>
      <c r="M127" s="147"/>
      <c r="N127" s="770"/>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2"/>
      <c r="AQ127" s="10"/>
    </row>
    <row r="128" spans="1:43" s="11" customFormat="1" ht="12" customHeight="1" x14ac:dyDescent="0.15">
      <c r="A128" s="10"/>
      <c r="B128" s="10"/>
      <c r="C128" s="10"/>
      <c r="D128" s="10"/>
      <c r="E128" s="794"/>
      <c r="F128" s="795"/>
      <c r="G128" s="796"/>
      <c r="H128" s="146"/>
      <c r="M128" s="147"/>
      <c r="N128" s="770"/>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2"/>
      <c r="AQ128" s="10"/>
    </row>
    <row r="129" spans="1:44" s="11" customFormat="1" ht="12" customHeight="1" x14ac:dyDescent="0.15">
      <c r="A129" s="10"/>
      <c r="B129" s="10"/>
      <c r="C129" s="10"/>
      <c r="D129" s="10"/>
      <c r="E129" s="794"/>
      <c r="F129" s="795"/>
      <c r="G129" s="796"/>
      <c r="H129" s="146"/>
      <c r="M129" s="147"/>
      <c r="N129" s="770"/>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2"/>
      <c r="AQ129" s="10"/>
    </row>
    <row r="130" spans="1:44" s="11" customFormat="1" ht="12" customHeight="1" x14ac:dyDescent="0.15">
      <c r="A130" s="10"/>
      <c r="B130" s="10"/>
      <c r="C130" s="10"/>
      <c r="D130" s="10"/>
      <c r="E130" s="794"/>
      <c r="F130" s="795"/>
      <c r="G130" s="796"/>
      <c r="H130" s="146"/>
      <c r="M130" s="147"/>
      <c r="N130" s="770"/>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2"/>
      <c r="AQ130" s="10"/>
    </row>
    <row r="131" spans="1:44" s="11" customFormat="1" ht="12" customHeight="1" x14ac:dyDescent="0.15">
      <c r="A131" s="10"/>
      <c r="B131" s="10"/>
      <c r="C131" s="10"/>
      <c r="D131" s="10"/>
      <c r="E131" s="794"/>
      <c r="F131" s="795"/>
      <c r="G131" s="796"/>
      <c r="H131" s="146"/>
      <c r="M131" s="147"/>
      <c r="N131" s="770"/>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2"/>
      <c r="AQ131" s="10"/>
    </row>
    <row r="132" spans="1:44" s="11" customFormat="1" ht="12" customHeight="1" x14ac:dyDescent="0.15">
      <c r="A132" s="10"/>
      <c r="B132" s="10"/>
      <c r="C132" s="10"/>
      <c r="D132" s="10"/>
      <c r="E132" s="794"/>
      <c r="F132" s="795"/>
      <c r="G132" s="796"/>
      <c r="H132" s="146"/>
      <c r="M132" s="147"/>
      <c r="N132" s="770"/>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2"/>
      <c r="AQ132" s="10"/>
    </row>
    <row r="133" spans="1:44" s="11" customFormat="1" ht="12" customHeight="1" x14ac:dyDescent="0.15">
      <c r="A133" s="10"/>
      <c r="B133" s="10"/>
      <c r="C133" s="10"/>
      <c r="D133" s="10"/>
      <c r="E133" s="794"/>
      <c r="F133" s="795"/>
      <c r="G133" s="796"/>
      <c r="H133" s="146"/>
      <c r="M133" s="147"/>
      <c r="N133" s="770"/>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2"/>
      <c r="AQ133" s="10"/>
      <c r="AR133" s="10"/>
    </row>
    <row r="134" spans="1:44" s="11" customFormat="1" ht="12" customHeight="1" x14ac:dyDescent="0.15">
      <c r="A134" s="10"/>
      <c r="B134" s="10"/>
      <c r="C134" s="10"/>
      <c r="D134" s="10"/>
      <c r="E134" s="794"/>
      <c r="F134" s="795"/>
      <c r="G134" s="796"/>
      <c r="H134" s="146"/>
      <c r="M134" s="147"/>
      <c r="N134" s="770"/>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2"/>
      <c r="AQ134" s="10"/>
      <c r="AR134" s="10"/>
    </row>
    <row r="135" spans="1:44" s="11" customFormat="1" ht="12" customHeight="1" x14ac:dyDescent="0.15">
      <c r="A135" s="10"/>
      <c r="B135" s="10"/>
      <c r="C135" s="10"/>
      <c r="D135" s="10"/>
      <c r="E135" s="794"/>
      <c r="F135" s="795"/>
      <c r="G135" s="796"/>
      <c r="H135" s="180"/>
      <c r="I135" s="777"/>
      <c r="J135" s="777"/>
      <c r="K135" s="777"/>
      <c r="L135" s="777"/>
      <c r="M135" s="155"/>
      <c r="N135" s="770"/>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2"/>
      <c r="AQ135" s="10"/>
      <c r="AR135" s="10"/>
    </row>
    <row r="136" spans="1:44" s="11" customFormat="1" ht="12" customHeight="1" x14ac:dyDescent="0.15">
      <c r="A136" s="10"/>
      <c r="B136" s="10"/>
      <c r="C136" s="10"/>
      <c r="D136" s="10"/>
      <c r="E136" s="794"/>
      <c r="F136" s="795"/>
      <c r="G136" s="796"/>
      <c r="H136" s="180" t="s">
        <v>56</v>
      </c>
      <c r="I136" s="867"/>
      <c r="J136" s="867"/>
      <c r="K136" s="867"/>
      <c r="L136" s="867"/>
      <c r="M136" s="155" t="s">
        <v>37</v>
      </c>
      <c r="N136" s="770"/>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2"/>
      <c r="AQ136" s="10"/>
      <c r="AR136" s="10"/>
    </row>
    <row r="137" spans="1:44" s="11" customFormat="1" ht="12" customHeight="1" x14ac:dyDescent="0.15">
      <c r="A137" s="10"/>
      <c r="B137" s="10"/>
      <c r="C137" s="10"/>
      <c r="D137" s="10"/>
      <c r="E137" s="794"/>
      <c r="F137" s="795"/>
      <c r="G137" s="796"/>
      <c r="H137" s="818"/>
      <c r="I137" s="777"/>
      <c r="J137" s="777"/>
      <c r="K137" s="777"/>
      <c r="L137" s="777"/>
      <c r="M137" s="778"/>
      <c r="N137" s="770"/>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2"/>
      <c r="AQ137" s="10"/>
      <c r="AR137" s="10"/>
    </row>
    <row r="138" spans="1:44" s="11" customFormat="1" ht="12" customHeight="1" x14ac:dyDescent="0.15">
      <c r="A138" s="10"/>
      <c r="B138" s="10"/>
      <c r="C138" s="10"/>
      <c r="D138" s="10"/>
      <c r="E138" s="794"/>
      <c r="F138" s="795"/>
      <c r="G138" s="796"/>
      <c r="H138" s="146"/>
      <c r="M138" s="147"/>
      <c r="N138" s="770"/>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2"/>
      <c r="AQ138" s="10"/>
      <c r="AR138" s="10"/>
    </row>
    <row r="139" spans="1:44" s="11" customFormat="1" ht="12" customHeight="1" x14ac:dyDescent="0.15">
      <c r="A139" s="10"/>
      <c r="B139" s="10"/>
      <c r="C139" s="10"/>
      <c r="D139" s="10"/>
      <c r="E139" s="794"/>
      <c r="F139" s="795"/>
      <c r="G139" s="796"/>
      <c r="H139" s="146"/>
      <c r="M139" s="147"/>
      <c r="N139" s="770"/>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2"/>
      <c r="AQ139" s="10"/>
      <c r="AR139" s="10"/>
    </row>
    <row r="140" spans="1:44" s="11" customFormat="1" ht="12" customHeight="1" x14ac:dyDescent="0.15">
      <c r="A140" s="10"/>
      <c r="B140" s="10"/>
      <c r="C140" s="10"/>
      <c r="D140" s="10"/>
      <c r="E140" s="794"/>
      <c r="F140" s="795"/>
      <c r="G140" s="796"/>
      <c r="H140" s="146"/>
      <c r="M140" s="147"/>
      <c r="N140" s="770"/>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2"/>
      <c r="AQ140" s="10"/>
      <c r="AR140" s="10"/>
    </row>
    <row r="141" spans="1:44" s="11" customFormat="1" ht="12" customHeight="1" x14ac:dyDescent="0.15">
      <c r="A141" s="10"/>
      <c r="B141" s="10"/>
      <c r="C141" s="10"/>
      <c r="D141" s="10"/>
      <c r="E141" s="794"/>
      <c r="F141" s="795"/>
      <c r="G141" s="796"/>
      <c r="H141" s="146"/>
      <c r="M141" s="147"/>
      <c r="N141" s="770"/>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2"/>
      <c r="AQ141" s="10"/>
      <c r="AR141" s="10"/>
    </row>
    <row r="142" spans="1:44" s="11" customFormat="1" ht="12" customHeight="1" x14ac:dyDescent="0.15">
      <c r="A142" s="10"/>
      <c r="B142" s="10"/>
      <c r="C142" s="10"/>
      <c r="D142" s="10"/>
      <c r="E142" s="794"/>
      <c r="F142" s="795"/>
      <c r="G142" s="796"/>
      <c r="H142" s="146"/>
      <c r="M142" s="147"/>
      <c r="N142" s="770"/>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2"/>
      <c r="AQ142" s="10"/>
      <c r="AR142" s="10"/>
    </row>
    <row r="143" spans="1:44" s="11" customFormat="1" ht="12" customHeight="1" x14ac:dyDescent="0.15">
      <c r="A143" s="10"/>
      <c r="B143" s="10"/>
      <c r="C143" s="10"/>
      <c r="D143" s="10"/>
      <c r="E143" s="794"/>
      <c r="F143" s="795"/>
      <c r="G143" s="796"/>
      <c r="H143" s="146"/>
      <c r="M143" s="147"/>
      <c r="N143" s="770"/>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2"/>
      <c r="AQ143" s="10"/>
      <c r="AR143" s="10"/>
    </row>
    <row r="144" spans="1:44" s="11" customFormat="1" ht="12" customHeight="1" x14ac:dyDescent="0.15">
      <c r="A144" s="10"/>
      <c r="B144" s="10"/>
      <c r="C144" s="10"/>
      <c r="D144" s="10"/>
      <c r="E144" s="794"/>
      <c r="F144" s="795"/>
      <c r="G144" s="796"/>
      <c r="H144" s="146"/>
      <c r="M144" s="147"/>
      <c r="N144" s="770"/>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2"/>
      <c r="AQ144" s="10"/>
      <c r="AR144" s="10"/>
    </row>
    <row r="145" spans="1:82" s="11" customFormat="1" ht="12" customHeight="1" x14ac:dyDescent="0.15">
      <c r="A145" s="10"/>
      <c r="B145" s="10"/>
      <c r="C145" s="10"/>
      <c r="D145" s="10"/>
      <c r="E145" s="794"/>
      <c r="F145" s="795"/>
      <c r="G145" s="796"/>
      <c r="H145" s="146"/>
      <c r="M145" s="147"/>
      <c r="N145" s="770"/>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2"/>
      <c r="AQ145" s="10"/>
      <c r="AR145" s="10"/>
    </row>
    <row r="146" spans="1:82" s="11" customFormat="1" ht="12" customHeight="1" thickBot="1" x14ac:dyDescent="0.2">
      <c r="A146" s="10"/>
      <c r="B146" s="10"/>
      <c r="C146" s="10"/>
      <c r="D146" s="10"/>
      <c r="E146" s="812"/>
      <c r="F146" s="813"/>
      <c r="G146" s="814"/>
      <c r="H146" s="151"/>
      <c r="I146" s="152"/>
      <c r="J146" s="152"/>
      <c r="K146" s="152"/>
      <c r="L146" s="152"/>
      <c r="M146" s="153"/>
      <c r="N146" s="773"/>
      <c r="O146" s="774"/>
      <c r="P146" s="774"/>
      <c r="Q146" s="774"/>
      <c r="R146" s="774"/>
      <c r="S146" s="774"/>
      <c r="T146" s="774"/>
      <c r="U146" s="774"/>
      <c r="V146" s="774"/>
      <c r="W146" s="774"/>
      <c r="X146" s="774"/>
      <c r="Y146" s="774"/>
      <c r="Z146" s="774"/>
      <c r="AA146" s="774"/>
      <c r="AB146" s="774"/>
      <c r="AC146" s="774"/>
      <c r="AD146" s="774"/>
      <c r="AE146" s="774"/>
      <c r="AF146" s="774"/>
      <c r="AG146" s="774"/>
      <c r="AH146" s="774"/>
      <c r="AI146" s="774"/>
      <c r="AJ146" s="774"/>
      <c r="AK146" s="774"/>
      <c r="AL146" s="774"/>
      <c r="AM146" s="774"/>
      <c r="AN146" s="774"/>
      <c r="AO146" s="774"/>
      <c r="AP146" s="775"/>
      <c r="AQ146" s="10"/>
      <c r="AR146" s="10"/>
    </row>
    <row r="147" spans="1:82" s="11" customFormat="1" ht="12" customHeight="1" x14ac:dyDescent="0.15">
      <c r="A147" s="10"/>
      <c r="B147" s="10"/>
      <c r="C147" s="10"/>
      <c r="D147" s="10"/>
      <c r="E147" s="154"/>
      <c r="F147" s="154"/>
      <c r="G147" s="154"/>
      <c r="K147" s="154"/>
      <c r="L147" s="157"/>
      <c r="M147" s="154"/>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0"/>
      <c r="AR147" s="10"/>
    </row>
    <row r="148" spans="1:82" s="1" customFormat="1" ht="12" customHeight="1" x14ac:dyDescent="0.15">
      <c r="A148"/>
      <c r="B148"/>
      <c r="C148"/>
      <c r="D148"/>
      <c r="E148" s="52"/>
      <c r="F148" s="160"/>
      <c r="G148"/>
      <c r="H148"/>
      <c r="I148"/>
      <c r="J148" s="160"/>
      <c r="K148"/>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c r="AI148"/>
      <c r="AJ148"/>
      <c r="AK148"/>
      <c r="AL148"/>
      <c r="AM148"/>
      <c r="AN148"/>
      <c r="AO148"/>
      <c r="AP148"/>
      <c r="AQ148"/>
    </row>
    <row r="149" spans="1:82" s="11" customFormat="1" ht="12" customHeight="1" x14ac:dyDescent="0.15">
      <c r="A149" s="10"/>
      <c r="B149" s="10"/>
      <c r="C149" s="10"/>
      <c r="D149" s="10"/>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807" t="s">
        <v>175</v>
      </c>
      <c r="AF149" s="807"/>
      <c r="AG149" s="807"/>
      <c r="AH149" s="807"/>
      <c r="AI149" s="807"/>
      <c r="AJ149" s="807"/>
      <c r="AK149" s="807"/>
      <c r="AL149" s="807"/>
      <c r="AM149" s="807"/>
      <c r="AN149" s="807"/>
      <c r="AO149" s="807"/>
      <c r="AP149" s="807"/>
      <c r="AQ149" s="10"/>
      <c r="AR149" s="10"/>
    </row>
    <row r="150" spans="1:82" s="11" customFormat="1" ht="12" customHeight="1" thickBot="1" x14ac:dyDescent="0.2">
      <c r="A150" s="10"/>
      <c r="B150" s="10"/>
      <c r="C150" s="10"/>
      <c r="D150" s="10"/>
      <c r="E150" s="177" t="s">
        <v>217</v>
      </c>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808"/>
      <c r="AF150" s="808"/>
      <c r="AG150" s="808"/>
      <c r="AH150" s="808"/>
      <c r="AI150" s="808"/>
      <c r="AJ150" s="808"/>
      <c r="AK150" s="808"/>
      <c r="AL150" s="808"/>
      <c r="AM150" s="808"/>
      <c r="AN150" s="808"/>
      <c r="AO150" s="808"/>
      <c r="AP150" s="808"/>
      <c r="AQ150" s="10"/>
      <c r="AR150" s="10"/>
    </row>
    <row r="151" spans="1:82" s="11" customFormat="1" ht="12" customHeight="1" x14ac:dyDescent="0.15">
      <c r="A151" s="10"/>
      <c r="B151" s="10"/>
      <c r="C151" s="10"/>
      <c r="D151" s="10"/>
      <c r="E151" s="229" t="s">
        <v>34</v>
      </c>
      <c r="F151" s="230"/>
      <c r="G151" s="230"/>
      <c r="H151" s="230"/>
      <c r="I151" s="230"/>
      <c r="J151" s="231"/>
      <c r="K151" s="235">
        <f>K3</f>
        <v>0</v>
      </c>
      <c r="L151" s="236"/>
      <c r="M151" s="236"/>
      <c r="N151" s="236"/>
      <c r="O151" s="236"/>
      <c r="P151" s="236"/>
      <c r="Q151" s="236"/>
      <c r="R151" s="237"/>
      <c r="S151" s="241" t="s">
        <v>35</v>
      </c>
      <c r="T151" s="230"/>
      <c r="U151" s="230"/>
      <c r="V151" s="230"/>
      <c r="W151" s="230"/>
      <c r="X151" s="231"/>
      <c r="Y151" s="235">
        <f>Y3</f>
        <v>0</v>
      </c>
      <c r="Z151" s="243"/>
      <c r="AA151" s="243"/>
      <c r="AB151" s="243"/>
      <c r="AC151" s="243"/>
      <c r="AD151" s="243"/>
      <c r="AE151" s="243"/>
      <c r="AF151" s="243"/>
      <c r="AG151" s="243"/>
      <c r="AH151" s="243"/>
      <c r="AI151" s="243"/>
      <c r="AJ151" s="243"/>
      <c r="AK151" s="243"/>
      <c r="AL151" s="243"/>
      <c r="AM151" s="243"/>
      <c r="AN151" s="243"/>
      <c r="AO151" s="243"/>
      <c r="AP151" s="244"/>
      <c r="AQ151" s="10"/>
      <c r="AR151" s="10"/>
    </row>
    <row r="152" spans="1:82" s="11" customFormat="1" ht="12" customHeight="1" thickBot="1" x14ac:dyDescent="0.2">
      <c r="A152" s="10"/>
      <c r="B152" s="10"/>
      <c r="C152" s="10"/>
      <c r="D152" s="10"/>
      <c r="E152" s="232"/>
      <c r="F152" s="233"/>
      <c r="G152" s="233"/>
      <c r="H152" s="233"/>
      <c r="I152" s="233"/>
      <c r="J152" s="234"/>
      <c r="K152" s="238"/>
      <c r="L152" s="239"/>
      <c r="M152" s="239"/>
      <c r="N152" s="239"/>
      <c r="O152" s="239"/>
      <c r="P152" s="239"/>
      <c r="Q152" s="239"/>
      <c r="R152" s="240"/>
      <c r="S152" s="242"/>
      <c r="T152" s="233"/>
      <c r="U152" s="233"/>
      <c r="V152" s="233"/>
      <c r="W152" s="233"/>
      <c r="X152" s="234"/>
      <c r="Y152" s="245"/>
      <c r="Z152" s="246"/>
      <c r="AA152" s="246"/>
      <c r="AB152" s="246"/>
      <c r="AC152" s="246"/>
      <c r="AD152" s="246"/>
      <c r="AE152" s="246"/>
      <c r="AF152" s="246"/>
      <c r="AG152" s="246"/>
      <c r="AH152" s="246"/>
      <c r="AI152" s="246"/>
      <c r="AJ152" s="246"/>
      <c r="AK152" s="246"/>
      <c r="AL152" s="246"/>
      <c r="AM152" s="246"/>
      <c r="AN152" s="246"/>
      <c r="AO152" s="246"/>
      <c r="AP152" s="247"/>
      <c r="AQ152" s="10"/>
      <c r="AR152" s="10"/>
    </row>
    <row r="153" spans="1:82" s="1" customFormat="1" ht="12" customHeight="1" thickBot="1" x14ac:dyDescent="0.2">
      <c r="A153"/>
      <c r="B153"/>
      <c r="C153"/>
      <c r="D153"/>
      <c r="E153" s="160"/>
      <c r="F153" s="160"/>
      <c r="G153" s="11"/>
      <c r="H153" s="11"/>
      <c r="I153" s="11"/>
      <c r="J153" s="11"/>
      <c r="K153" s="11"/>
      <c r="L153" s="1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c r="AK153"/>
      <c r="AL153"/>
      <c r="AM153"/>
      <c r="AN153"/>
      <c r="AO153"/>
      <c r="AP153"/>
      <c r="AQ153"/>
    </row>
    <row r="154" spans="1:82" s="11" customFormat="1" ht="12" customHeight="1" x14ac:dyDescent="0.15">
      <c r="A154" s="10"/>
      <c r="B154" s="10"/>
      <c r="C154" s="10"/>
      <c r="D154" s="10"/>
      <c r="E154" s="825" t="s">
        <v>2</v>
      </c>
      <c r="F154" s="826"/>
      <c r="G154" s="826"/>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t="s">
        <v>57</v>
      </c>
      <c r="AG154" s="826"/>
      <c r="AH154" s="826"/>
      <c r="AI154" s="826"/>
      <c r="AJ154" s="826"/>
      <c r="AK154" s="826"/>
      <c r="AL154" s="826"/>
      <c r="AM154" s="826"/>
      <c r="AN154" s="826"/>
      <c r="AO154" s="826"/>
      <c r="AP154" s="829"/>
      <c r="AQ154" s="10"/>
      <c r="AR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row>
    <row r="155" spans="1:82" s="11" customFormat="1" ht="12" customHeight="1" x14ac:dyDescent="0.15">
      <c r="A155" s="10"/>
      <c r="B155" s="10"/>
      <c r="C155" s="10"/>
      <c r="D155" s="10"/>
      <c r="E155" s="827"/>
      <c r="F155" s="828"/>
      <c r="G155" s="828"/>
      <c r="H155" s="828"/>
      <c r="I155" s="828"/>
      <c r="J155" s="828"/>
      <c r="K155" s="828"/>
      <c r="L155" s="828"/>
      <c r="M155" s="828"/>
      <c r="N155" s="828"/>
      <c r="O155" s="828"/>
      <c r="P155" s="828"/>
      <c r="Q155" s="828"/>
      <c r="R155" s="828"/>
      <c r="S155" s="828"/>
      <c r="T155" s="828"/>
      <c r="U155" s="828"/>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3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row>
    <row r="156" spans="1:82" s="11" customFormat="1" ht="12" customHeight="1" x14ac:dyDescent="0.15">
      <c r="A156" s="10"/>
      <c r="B156" s="10"/>
      <c r="C156" s="10"/>
      <c r="D156" s="10"/>
      <c r="E156" s="793" t="s">
        <v>52</v>
      </c>
      <c r="F156" s="786"/>
      <c r="G156" s="786"/>
      <c r="H156" s="786"/>
      <c r="I156" s="786"/>
      <c r="J156" s="786"/>
      <c r="K156" s="786"/>
      <c r="L156" s="786"/>
      <c r="M156" s="787"/>
      <c r="N156" s="785" t="s">
        <v>53</v>
      </c>
      <c r="O156" s="786"/>
      <c r="P156" s="786"/>
      <c r="Q156" s="786"/>
      <c r="R156" s="786"/>
      <c r="S156" s="786"/>
      <c r="T156" s="786"/>
      <c r="U156" s="786"/>
      <c r="V156" s="786"/>
      <c r="W156" s="786"/>
      <c r="X156" s="786"/>
      <c r="Y156" s="859" t="s">
        <v>71</v>
      </c>
      <c r="Z156" s="859"/>
      <c r="AA156" s="859"/>
      <c r="AB156" s="859"/>
      <c r="AC156" s="859"/>
      <c r="AD156" s="859"/>
      <c r="AE156" s="859"/>
      <c r="AF156" s="859"/>
      <c r="AG156" s="859"/>
      <c r="AH156" s="859"/>
      <c r="AI156" s="859"/>
      <c r="AJ156" s="528" t="s">
        <v>56</v>
      </c>
      <c r="AK156" s="861">
        <f>AK8</f>
        <v>0</v>
      </c>
      <c r="AL156" s="861"/>
      <c r="AM156" s="861"/>
      <c r="AN156" s="528" t="s">
        <v>70</v>
      </c>
      <c r="AO156" s="528" t="s">
        <v>68</v>
      </c>
      <c r="AP156" s="863"/>
      <c r="AQ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row>
    <row r="157" spans="1:82" s="11" customFormat="1" ht="12" customHeight="1" x14ac:dyDescent="0.15">
      <c r="A157" s="10"/>
      <c r="B157" s="10"/>
      <c r="C157" s="10"/>
      <c r="D157" s="10"/>
      <c r="E157" s="797"/>
      <c r="F157" s="789"/>
      <c r="G157" s="789"/>
      <c r="H157" s="789"/>
      <c r="I157" s="789"/>
      <c r="J157" s="789"/>
      <c r="K157" s="789"/>
      <c r="L157" s="789"/>
      <c r="M157" s="790"/>
      <c r="N157" s="788"/>
      <c r="O157" s="789"/>
      <c r="P157" s="789"/>
      <c r="Q157" s="789"/>
      <c r="R157" s="789"/>
      <c r="S157" s="789"/>
      <c r="T157" s="789"/>
      <c r="U157" s="789"/>
      <c r="V157" s="789"/>
      <c r="W157" s="789"/>
      <c r="X157" s="789"/>
      <c r="Y157" s="860"/>
      <c r="Z157" s="860"/>
      <c r="AA157" s="860"/>
      <c r="AB157" s="860"/>
      <c r="AC157" s="860"/>
      <c r="AD157" s="860"/>
      <c r="AE157" s="860"/>
      <c r="AF157" s="860"/>
      <c r="AG157" s="860"/>
      <c r="AH157" s="860"/>
      <c r="AI157" s="860"/>
      <c r="AJ157" s="435"/>
      <c r="AK157" s="862"/>
      <c r="AL157" s="862"/>
      <c r="AM157" s="862"/>
      <c r="AN157" s="435"/>
      <c r="AO157" s="435"/>
      <c r="AP157" s="864"/>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row>
    <row r="158" spans="1:82" s="11" customFormat="1" ht="12" customHeight="1" x14ac:dyDescent="0.15">
      <c r="A158" s="10"/>
      <c r="B158" s="10"/>
      <c r="C158" s="10"/>
      <c r="D158" s="10"/>
      <c r="E158" s="164"/>
      <c r="F158" s="165"/>
      <c r="G158" s="165"/>
      <c r="H158" s="165"/>
      <c r="I158" s="165"/>
      <c r="J158" s="165"/>
      <c r="K158" s="165"/>
      <c r="L158" s="165"/>
      <c r="M158" s="166"/>
      <c r="N158" s="806" t="s">
        <v>4</v>
      </c>
      <c r="O158" s="799"/>
      <c r="P158" s="799"/>
      <c r="Q158" s="799"/>
      <c r="R158" s="799"/>
      <c r="S158" s="799"/>
      <c r="T158" s="799"/>
      <c r="U158" s="799"/>
      <c r="V158" s="799"/>
      <c r="W158" s="799"/>
      <c r="X158" s="799"/>
      <c r="Y158" s="799"/>
      <c r="Z158" s="799"/>
      <c r="AA158" s="799"/>
      <c r="AB158" s="799"/>
      <c r="AC158" s="799"/>
      <c r="AD158" s="799"/>
      <c r="AE158" s="799"/>
      <c r="AF158" s="799"/>
      <c r="AG158" s="799"/>
      <c r="AH158" s="799"/>
      <c r="AI158" s="799"/>
      <c r="AJ158" s="799"/>
      <c r="AK158" s="799"/>
      <c r="AL158" s="799"/>
      <c r="AM158" s="799"/>
      <c r="AN158" s="799"/>
      <c r="AO158" s="799"/>
      <c r="AP158" s="80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row>
    <row r="159" spans="1:82" s="11" customFormat="1" ht="12" customHeight="1" x14ac:dyDescent="0.15">
      <c r="A159" s="10"/>
      <c r="B159" s="10"/>
      <c r="C159" s="10"/>
      <c r="D159" s="10"/>
      <c r="E159" s="167"/>
      <c r="F159" s="155"/>
      <c r="G159" s="155"/>
      <c r="H159" s="155"/>
      <c r="I159" s="155"/>
      <c r="J159" s="155"/>
      <c r="K159" s="155"/>
      <c r="L159" s="155"/>
      <c r="M159" s="168"/>
      <c r="N159" s="770"/>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2"/>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row>
    <row r="160" spans="1:82" s="11" customFormat="1" ht="12" customHeight="1" x14ac:dyDescent="0.15">
      <c r="A160" s="10"/>
      <c r="B160" s="10"/>
      <c r="C160" s="10"/>
      <c r="D160" s="10"/>
      <c r="E160" s="167"/>
      <c r="F160" s="155"/>
      <c r="G160" s="155"/>
      <c r="H160" s="155"/>
      <c r="I160" s="155"/>
      <c r="J160" s="155"/>
      <c r="K160" s="155"/>
      <c r="L160" s="155"/>
      <c r="M160" s="168"/>
      <c r="N160" s="770"/>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2"/>
      <c r="AQ160" s="10"/>
      <c r="AR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row>
    <row r="161" spans="1:82" s="11" customFormat="1" ht="12" customHeight="1" x14ac:dyDescent="0.15">
      <c r="A161" s="10"/>
      <c r="B161" s="10"/>
      <c r="C161" s="10"/>
      <c r="D161" s="10"/>
      <c r="E161" s="167"/>
      <c r="F161" s="155"/>
      <c r="G161" s="155"/>
      <c r="H161" s="155"/>
      <c r="I161" s="155"/>
      <c r="J161" s="155"/>
      <c r="K161" s="155"/>
      <c r="L161" s="155"/>
      <c r="M161" s="168"/>
      <c r="N161" s="770"/>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2"/>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row>
    <row r="162" spans="1:82" s="11" customFormat="1" ht="12" customHeight="1" x14ac:dyDescent="0.15">
      <c r="A162" s="10"/>
      <c r="B162" s="10"/>
      <c r="C162" s="10"/>
      <c r="D162" s="10"/>
      <c r="E162" s="167"/>
      <c r="F162" s="155"/>
      <c r="G162" s="155"/>
      <c r="H162" s="155"/>
      <c r="I162" s="155"/>
      <c r="J162" s="155"/>
      <c r="K162" s="155"/>
      <c r="L162" s="155"/>
      <c r="M162" s="168"/>
      <c r="N162" s="770"/>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2"/>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row>
    <row r="163" spans="1:82" s="11" customFormat="1" ht="12" customHeight="1" x14ac:dyDescent="0.15">
      <c r="A163" s="10"/>
      <c r="B163" s="10"/>
      <c r="C163" s="10"/>
      <c r="D163" s="10"/>
      <c r="E163" s="167"/>
      <c r="F163" s="155"/>
      <c r="G163" s="155"/>
      <c r="H163" s="155"/>
      <c r="I163" s="155"/>
      <c r="J163" s="155"/>
      <c r="K163" s="155"/>
      <c r="L163" s="155"/>
      <c r="M163" s="168"/>
      <c r="N163" s="770"/>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2"/>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row>
    <row r="164" spans="1:82" s="11" customFormat="1" ht="12" customHeight="1" x14ac:dyDescent="0.15">
      <c r="A164" s="10"/>
      <c r="B164" s="10"/>
      <c r="C164" s="10"/>
      <c r="D164" s="10"/>
      <c r="E164" s="167"/>
      <c r="F164" s="155"/>
      <c r="G164" s="155"/>
      <c r="H164" s="155"/>
      <c r="I164" s="155"/>
      <c r="J164" s="155"/>
      <c r="K164" s="155"/>
      <c r="L164" s="155"/>
      <c r="M164" s="168"/>
      <c r="N164" s="770"/>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2"/>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row>
    <row r="165" spans="1:82" s="11" customFormat="1" ht="12" customHeight="1" x14ac:dyDescent="0.15">
      <c r="A165" s="10"/>
      <c r="B165" s="10"/>
      <c r="C165" s="10"/>
      <c r="D165" s="10"/>
      <c r="E165" s="167"/>
      <c r="F165" s="155"/>
      <c r="G165" s="155"/>
      <c r="H165" s="155"/>
      <c r="I165" s="155"/>
      <c r="J165" s="155"/>
      <c r="K165" s="155"/>
      <c r="L165" s="155"/>
      <c r="M165" s="168"/>
      <c r="N165" s="770"/>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2"/>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row>
    <row r="166" spans="1:82" s="11" customFormat="1" ht="12" customHeight="1" x14ac:dyDescent="0.15">
      <c r="A166" s="10"/>
      <c r="B166" s="10"/>
      <c r="C166" s="10"/>
      <c r="D166" s="10"/>
      <c r="E166" s="776" t="s">
        <v>58</v>
      </c>
      <c r="F166" s="777"/>
      <c r="G166" s="777"/>
      <c r="H166" s="777"/>
      <c r="I166" s="777"/>
      <c r="J166" s="777"/>
      <c r="K166" s="777"/>
      <c r="L166" s="777"/>
      <c r="M166" s="778"/>
      <c r="N166" s="770"/>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2"/>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row>
    <row r="167" spans="1:82" s="11" customFormat="1" ht="12" customHeight="1" x14ac:dyDescent="0.15">
      <c r="A167" s="10"/>
      <c r="B167" s="10"/>
      <c r="C167" s="10"/>
      <c r="D167" s="10"/>
      <c r="E167" s="776" t="s">
        <v>59</v>
      </c>
      <c r="F167" s="777"/>
      <c r="G167" s="777"/>
      <c r="H167" s="777"/>
      <c r="I167" s="777"/>
      <c r="J167" s="777"/>
      <c r="K167" s="777"/>
      <c r="L167" s="777"/>
      <c r="M167" s="778"/>
      <c r="N167" s="770"/>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2"/>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row>
    <row r="168" spans="1:82" s="11" customFormat="1" ht="12" customHeight="1" x14ac:dyDescent="0.15">
      <c r="A168" s="10"/>
      <c r="B168" s="10"/>
      <c r="C168" s="10"/>
      <c r="E168" s="167" t="s">
        <v>36</v>
      </c>
      <c r="F168" s="769"/>
      <c r="G168" s="769"/>
      <c r="H168" s="769"/>
      <c r="I168" s="769"/>
      <c r="J168" s="769"/>
      <c r="K168" s="769"/>
      <c r="L168" s="769"/>
      <c r="M168" s="163" t="s">
        <v>37</v>
      </c>
      <c r="N168" s="770"/>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2"/>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row>
    <row r="169" spans="1:82" s="11" customFormat="1" ht="12" customHeight="1" x14ac:dyDescent="0.15">
      <c r="A169" s="10"/>
      <c r="B169" s="10"/>
      <c r="C169" s="10"/>
      <c r="E169" s="167"/>
      <c r="F169" s="155"/>
      <c r="G169" s="155"/>
      <c r="H169" s="155"/>
      <c r="I169" s="155"/>
      <c r="J169" s="155"/>
      <c r="K169" s="155"/>
      <c r="L169" s="155"/>
      <c r="M169" s="168"/>
      <c r="N169" s="770"/>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2"/>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row>
    <row r="170" spans="1:82" s="11" customFormat="1" ht="12" customHeight="1" x14ac:dyDescent="0.15">
      <c r="A170" s="10"/>
      <c r="B170" s="10"/>
      <c r="C170" s="10"/>
      <c r="E170" s="167"/>
      <c r="F170" s="155"/>
      <c r="G170" s="155"/>
      <c r="H170" s="169"/>
      <c r="I170" s="169"/>
      <c r="J170" s="169"/>
      <c r="K170" s="169"/>
      <c r="L170" s="169"/>
      <c r="M170" s="163"/>
      <c r="N170" s="770"/>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2"/>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row>
    <row r="171" spans="1:82" s="11" customFormat="1" ht="12" customHeight="1" x14ac:dyDescent="0.15">
      <c r="A171" s="10"/>
      <c r="B171" s="10"/>
      <c r="C171" s="10"/>
      <c r="E171" s="167"/>
      <c r="F171" s="155"/>
      <c r="G171" s="155"/>
      <c r="H171" s="155"/>
      <c r="I171" s="155"/>
      <c r="J171" s="155"/>
      <c r="K171" s="155"/>
      <c r="L171" s="155"/>
      <c r="M171" s="168"/>
      <c r="N171" s="770"/>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2"/>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row>
    <row r="172" spans="1:82" s="11" customFormat="1" ht="12" customHeight="1" x14ac:dyDescent="0.15">
      <c r="A172" s="10"/>
      <c r="B172" s="10"/>
      <c r="C172" s="10"/>
      <c r="E172" s="167"/>
      <c r="F172" s="155"/>
      <c r="G172" s="155"/>
      <c r="H172" s="155"/>
      <c r="I172" s="155"/>
      <c r="J172" s="155"/>
      <c r="K172" s="155"/>
      <c r="L172" s="155"/>
      <c r="M172" s="168"/>
      <c r="N172" s="770"/>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2"/>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row>
    <row r="173" spans="1:82" s="11" customFormat="1" ht="12" customHeight="1" x14ac:dyDescent="0.15">
      <c r="A173" s="10"/>
      <c r="B173" s="10"/>
      <c r="C173" s="10"/>
      <c r="E173" s="167"/>
      <c r="F173" s="155"/>
      <c r="G173" s="155"/>
      <c r="H173" s="155"/>
      <c r="I173" s="155"/>
      <c r="J173" s="155"/>
      <c r="K173" s="155"/>
      <c r="L173" s="155"/>
      <c r="M173" s="168"/>
      <c r="N173" s="770"/>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2"/>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row>
    <row r="174" spans="1:82" s="11" customFormat="1" ht="12" customHeight="1" x14ac:dyDescent="0.15">
      <c r="A174" s="10"/>
      <c r="B174" s="10"/>
      <c r="C174" s="10"/>
      <c r="E174" s="167"/>
      <c r="F174" s="155"/>
      <c r="G174" s="155"/>
      <c r="H174" s="155"/>
      <c r="I174" s="155"/>
      <c r="J174" s="155"/>
      <c r="K174" s="155"/>
      <c r="L174" s="155"/>
      <c r="M174" s="168"/>
      <c r="N174" s="770"/>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2"/>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row>
    <row r="175" spans="1:82" s="11" customFormat="1" ht="12" customHeight="1" x14ac:dyDescent="0.15">
      <c r="A175" s="10"/>
      <c r="B175" s="10"/>
      <c r="C175" s="10"/>
      <c r="E175" s="167"/>
      <c r="F175" s="155"/>
      <c r="G175" s="155"/>
      <c r="H175" s="155"/>
      <c r="I175" s="155"/>
      <c r="J175" s="155"/>
      <c r="K175" s="155"/>
      <c r="L175" s="155"/>
      <c r="M175" s="168"/>
      <c r="N175" s="770"/>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2"/>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row>
    <row r="176" spans="1:82" s="11" customFormat="1" ht="12" customHeight="1" x14ac:dyDescent="0.15">
      <c r="A176" s="10"/>
      <c r="B176" s="10"/>
      <c r="C176" s="10"/>
      <c r="E176" s="167"/>
      <c r="F176" s="155"/>
      <c r="G176" s="155"/>
      <c r="H176" s="155"/>
      <c r="I176" s="155"/>
      <c r="J176" s="155"/>
      <c r="K176" s="155"/>
      <c r="L176" s="155"/>
      <c r="M176" s="168"/>
      <c r="N176" s="770"/>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2"/>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row>
    <row r="177" spans="1:82" s="11" customFormat="1" ht="12" customHeight="1" x14ac:dyDescent="0.15">
      <c r="A177" s="10"/>
      <c r="B177" s="10"/>
      <c r="C177" s="10"/>
      <c r="D177" s="10"/>
      <c r="E177" s="167"/>
      <c r="F177" s="155"/>
      <c r="G177" s="155"/>
      <c r="H177" s="155"/>
      <c r="I177" s="155"/>
      <c r="J177" s="155"/>
      <c r="K177" s="155"/>
      <c r="L177" s="155"/>
      <c r="M177" s="168"/>
      <c r="N177" s="770"/>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2"/>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row>
    <row r="178" spans="1:82" s="11" customFormat="1" ht="12" customHeight="1" x14ac:dyDescent="0.15">
      <c r="A178" s="10"/>
      <c r="B178" s="10"/>
      <c r="C178" s="10"/>
      <c r="D178" s="10"/>
      <c r="E178" s="170"/>
      <c r="F178" s="171"/>
      <c r="G178" s="171"/>
      <c r="H178" s="171"/>
      <c r="I178" s="171"/>
      <c r="J178" s="171"/>
      <c r="K178" s="171"/>
      <c r="L178" s="171"/>
      <c r="M178" s="172"/>
      <c r="N178" s="770"/>
      <c r="O178" s="771"/>
      <c r="P178" s="771"/>
      <c r="Q178" s="771"/>
      <c r="R178" s="771"/>
      <c r="S178" s="771"/>
      <c r="T178" s="771"/>
      <c r="U178" s="771"/>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2"/>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row>
    <row r="179" spans="1:82" s="11" customFormat="1" ht="12" customHeight="1" x14ac:dyDescent="0.15">
      <c r="A179" s="10"/>
      <c r="B179" s="10"/>
      <c r="C179" s="10"/>
      <c r="D179" s="10"/>
      <c r="E179" s="164"/>
      <c r="F179" s="165"/>
      <c r="G179" s="165"/>
      <c r="H179" s="165"/>
      <c r="I179" s="165"/>
      <c r="J179" s="165"/>
      <c r="K179" s="165"/>
      <c r="L179" s="165"/>
      <c r="M179" s="166"/>
      <c r="N179" s="806" t="s">
        <v>4</v>
      </c>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80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row>
    <row r="180" spans="1:82" s="11" customFormat="1" ht="12" customHeight="1" x14ac:dyDescent="0.15">
      <c r="A180" s="10"/>
      <c r="B180" s="10"/>
      <c r="C180" s="10"/>
      <c r="D180" s="10"/>
      <c r="E180" s="167"/>
      <c r="F180" s="155"/>
      <c r="G180" s="155"/>
      <c r="H180" s="155"/>
      <c r="I180" s="155"/>
      <c r="J180" s="155"/>
      <c r="K180" s="155"/>
      <c r="L180" s="155"/>
      <c r="M180" s="168"/>
      <c r="N180" s="770"/>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2"/>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row>
    <row r="181" spans="1:82" s="11" customFormat="1" ht="12" customHeight="1" x14ac:dyDescent="0.15">
      <c r="A181" s="10"/>
      <c r="B181" s="10"/>
      <c r="C181" s="10"/>
      <c r="D181" s="10"/>
      <c r="E181" s="167"/>
      <c r="F181" s="155"/>
      <c r="G181" s="155"/>
      <c r="H181" s="155"/>
      <c r="I181" s="155"/>
      <c r="J181" s="155"/>
      <c r="K181" s="155"/>
      <c r="L181" s="155"/>
      <c r="M181" s="168"/>
      <c r="N181" s="770"/>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2"/>
      <c r="AQ181" s="10"/>
      <c r="AR181" s="10"/>
      <c r="AS181" s="2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row>
    <row r="182" spans="1:82" s="11" customFormat="1" ht="12" customHeight="1" x14ac:dyDescent="0.15">
      <c r="A182" s="10"/>
      <c r="B182" s="10"/>
      <c r="C182" s="10"/>
      <c r="D182" s="10"/>
      <c r="E182" s="167"/>
      <c r="F182" s="155"/>
      <c r="G182" s="155"/>
      <c r="H182" s="155"/>
      <c r="I182" s="155"/>
      <c r="J182" s="155"/>
      <c r="K182" s="155"/>
      <c r="L182" s="155"/>
      <c r="M182" s="168"/>
      <c r="N182" s="770"/>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2"/>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row>
    <row r="183" spans="1:82" s="11" customFormat="1" ht="12" customHeight="1" x14ac:dyDescent="0.15">
      <c r="A183" s="10"/>
      <c r="B183" s="10"/>
      <c r="C183" s="10"/>
      <c r="D183" s="10"/>
      <c r="E183" s="167"/>
      <c r="F183" s="155"/>
      <c r="G183" s="155"/>
      <c r="H183" s="155"/>
      <c r="I183" s="155"/>
      <c r="J183" s="155"/>
      <c r="K183" s="155"/>
      <c r="L183" s="155"/>
      <c r="M183" s="168"/>
      <c r="N183" s="770"/>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2"/>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row>
    <row r="184" spans="1:82" s="11" customFormat="1" ht="12" customHeight="1" x14ac:dyDescent="0.15">
      <c r="A184" s="10"/>
      <c r="B184" s="10"/>
      <c r="C184" s="10"/>
      <c r="D184" s="10"/>
      <c r="E184" s="167"/>
      <c r="F184" s="155"/>
      <c r="G184" s="155"/>
      <c r="H184" s="155"/>
      <c r="I184" s="155"/>
      <c r="J184" s="155"/>
      <c r="K184" s="155"/>
      <c r="L184" s="155"/>
      <c r="M184" s="168"/>
      <c r="N184" s="770"/>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2"/>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row>
    <row r="185" spans="1:82" s="11" customFormat="1" ht="12" customHeight="1" x14ac:dyDescent="0.15">
      <c r="A185" s="10"/>
      <c r="B185" s="10"/>
      <c r="C185" s="10"/>
      <c r="D185" s="10"/>
      <c r="E185" s="167"/>
      <c r="F185" s="155"/>
      <c r="G185" s="155"/>
      <c r="H185" s="155"/>
      <c r="I185" s="155"/>
      <c r="J185" s="155"/>
      <c r="K185" s="155"/>
      <c r="L185" s="155"/>
      <c r="M185" s="168"/>
      <c r="N185" s="770"/>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2"/>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row>
    <row r="186" spans="1:82" s="11" customFormat="1" ht="12" customHeight="1" x14ac:dyDescent="0.15">
      <c r="A186" s="10"/>
      <c r="B186" s="10"/>
      <c r="C186" s="10"/>
      <c r="D186" s="10"/>
      <c r="E186" s="167"/>
      <c r="F186" s="155"/>
      <c r="G186" s="155"/>
      <c r="H186" s="155"/>
      <c r="I186" s="155"/>
      <c r="J186" s="155"/>
      <c r="K186" s="155"/>
      <c r="L186" s="155"/>
      <c r="M186" s="168"/>
      <c r="N186" s="770"/>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2"/>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row>
    <row r="187" spans="1:82" s="11" customFormat="1" ht="12" customHeight="1" x14ac:dyDescent="0.15">
      <c r="A187" s="10"/>
      <c r="B187" s="10"/>
      <c r="C187" s="10"/>
      <c r="D187" s="10"/>
      <c r="E187" s="776" t="s">
        <v>58</v>
      </c>
      <c r="F187" s="777"/>
      <c r="G187" s="777"/>
      <c r="H187" s="777"/>
      <c r="I187" s="777"/>
      <c r="J187" s="777"/>
      <c r="K187" s="777"/>
      <c r="L187" s="777"/>
      <c r="M187" s="778"/>
      <c r="N187" s="770"/>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2"/>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row>
    <row r="188" spans="1:82" s="11" customFormat="1" ht="12" customHeight="1" x14ac:dyDescent="0.15">
      <c r="A188" s="10"/>
      <c r="B188" s="10"/>
      <c r="C188" s="10"/>
      <c r="D188" s="10"/>
      <c r="E188" s="776" t="s">
        <v>60</v>
      </c>
      <c r="F188" s="777"/>
      <c r="G188" s="777"/>
      <c r="H188" s="777"/>
      <c r="I188" s="777"/>
      <c r="J188" s="777"/>
      <c r="K188" s="777"/>
      <c r="L188" s="777"/>
      <c r="M188" s="778"/>
      <c r="N188" s="770"/>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2"/>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row>
    <row r="189" spans="1:82" s="11" customFormat="1" ht="12" customHeight="1" x14ac:dyDescent="0.15">
      <c r="A189" s="10"/>
      <c r="B189" s="10"/>
      <c r="C189" s="10"/>
      <c r="D189" s="10"/>
      <c r="E189" s="167" t="s">
        <v>36</v>
      </c>
      <c r="F189" s="769"/>
      <c r="G189" s="769"/>
      <c r="H189" s="769"/>
      <c r="I189" s="769"/>
      <c r="J189" s="769"/>
      <c r="K189" s="769"/>
      <c r="L189" s="769"/>
      <c r="M189" s="163" t="s">
        <v>37</v>
      </c>
      <c r="N189" s="770"/>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2"/>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row>
    <row r="190" spans="1:82" s="11" customFormat="1" ht="12" customHeight="1" x14ac:dyDescent="0.15">
      <c r="A190" s="10"/>
      <c r="B190" s="10"/>
      <c r="C190" s="10"/>
      <c r="D190" s="10"/>
      <c r="E190" s="167"/>
      <c r="F190" s="155"/>
      <c r="G190" s="155"/>
      <c r="H190" s="155"/>
      <c r="I190" s="155"/>
      <c r="J190" s="155"/>
      <c r="K190" s="155"/>
      <c r="L190" s="155"/>
      <c r="M190" s="168"/>
      <c r="N190" s="770"/>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2"/>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row>
    <row r="191" spans="1:82" s="11" customFormat="1" ht="12" customHeight="1" x14ac:dyDescent="0.15">
      <c r="A191" s="10"/>
      <c r="B191" s="10"/>
      <c r="C191" s="10"/>
      <c r="D191" s="10"/>
      <c r="E191" s="167"/>
      <c r="F191" s="155"/>
      <c r="G191" s="155"/>
      <c r="H191" s="169"/>
      <c r="I191" s="169"/>
      <c r="J191" s="169"/>
      <c r="K191" s="169"/>
      <c r="L191" s="169"/>
      <c r="M191" s="163"/>
      <c r="N191" s="770"/>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2"/>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row>
    <row r="192" spans="1:82" s="11" customFormat="1" ht="12" customHeight="1" x14ac:dyDescent="0.15">
      <c r="A192" s="10"/>
      <c r="B192" s="10"/>
      <c r="C192" s="10"/>
      <c r="D192" s="10"/>
      <c r="E192" s="167"/>
      <c r="F192" s="155"/>
      <c r="G192" s="155"/>
      <c r="H192" s="155"/>
      <c r="I192" s="155"/>
      <c r="J192" s="155"/>
      <c r="K192" s="155"/>
      <c r="L192" s="155"/>
      <c r="M192" s="168"/>
      <c r="N192" s="770"/>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2"/>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row>
    <row r="193" spans="1:82" s="11" customFormat="1" ht="12" customHeight="1" x14ac:dyDescent="0.15">
      <c r="A193" s="10"/>
      <c r="B193" s="10"/>
      <c r="C193" s="10"/>
      <c r="D193" s="10"/>
      <c r="E193" s="167"/>
      <c r="F193" s="155"/>
      <c r="G193" s="155"/>
      <c r="H193" s="155"/>
      <c r="I193" s="155"/>
      <c r="J193" s="155"/>
      <c r="K193" s="155"/>
      <c r="L193" s="155"/>
      <c r="M193" s="168"/>
      <c r="N193" s="770"/>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2"/>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row>
    <row r="194" spans="1:82" s="11" customFormat="1" ht="12" customHeight="1" x14ac:dyDescent="0.15">
      <c r="A194" s="10"/>
      <c r="B194" s="10"/>
      <c r="C194" s="10"/>
      <c r="D194" s="10"/>
      <c r="E194" s="167"/>
      <c r="F194" s="155"/>
      <c r="G194" s="155"/>
      <c r="H194" s="155"/>
      <c r="I194" s="155"/>
      <c r="J194" s="155"/>
      <c r="K194" s="155"/>
      <c r="L194" s="155"/>
      <c r="M194" s="168"/>
      <c r="N194" s="770"/>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2"/>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row>
    <row r="195" spans="1:82" s="11" customFormat="1" ht="12" customHeight="1" x14ac:dyDescent="0.15">
      <c r="A195" s="10"/>
      <c r="B195" s="10"/>
      <c r="C195" s="10"/>
      <c r="D195" s="10"/>
      <c r="E195" s="167"/>
      <c r="F195" s="155"/>
      <c r="G195" s="155"/>
      <c r="H195" s="155"/>
      <c r="I195" s="155"/>
      <c r="J195" s="155"/>
      <c r="K195" s="155"/>
      <c r="L195" s="155"/>
      <c r="M195" s="168"/>
      <c r="N195" s="770"/>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2"/>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row>
    <row r="196" spans="1:82" s="11" customFormat="1" ht="12" customHeight="1" x14ac:dyDescent="0.15">
      <c r="A196" s="10"/>
      <c r="B196" s="10"/>
      <c r="C196" s="10"/>
      <c r="D196" s="10"/>
      <c r="E196" s="167"/>
      <c r="F196" s="155"/>
      <c r="G196" s="155"/>
      <c r="H196" s="155"/>
      <c r="I196" s="155"/>
      <c r="J196" s="155"/>
      <c r="K196" s="155"/>
      <c r="L196" s="155"/>
      <c r="M196" s="168"/>
      <c r="N196" s="770"/>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2"/>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row>
    <row r="197" spans="1:82" s="11" customFormat="1" ht="12" customHeight="1" x14ac:dyDescent="0.15">
      <c r="A197" s="10"/>
      <c r="B197" s="10"/>
      <c r="C197" s="10"/>
      <c r="D197" s="10"/>
      <c r="E197" s="167"/>
      <c r="F197" s="155"/>
      <c r="G197" s="155"/>
      <c r="H197" s="155"/>
      <c r="I197" s="155"/>
      <c r="J197" s="155"/>
      <c r="K197" s="155"/>
      <c r="L197" s="155"/>
      <c r="M197" s="168"/>
      <c r="N197" s="770"/>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2"/>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row>
    <row r="198" spans="1:82" s="11" customFormat="1" ht="12" customHeight="1" x14ac:dyDescent="0.15">
      <c r="A198" s="10"/>
      <c r="B198" s="10"/>
      <c r="C198" s="10"/>
      <c r="D198" s="10"/>
      <c r="E198" s="167"/>
      <c r="F198" s="155"/>
      <c r="G198" s="155"/>
      <c r="H198" s="155"/>
      <c r="I198" s="155"/>
      <c r="J198" s="155"/>
      <c r="K198" s="155"/>
      <c r="L198" s="155"/>
      <c r="M198" s="168"/>
      <c r="N198" s="770"/>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2"/>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row>
    <row r="199" spans="1:82" s="11" customFormat="1" ht="12" customHeight="1" x14ac:dyDescent="0.15">
      <c r="A199" s="10"/>
      <c r="B199" s="10"/>
      <c r="C199" s="10"/>
      <c r="D199" s="10"/>
      <c r="E199" s="170"/>
      <c r="F199" s="171"/>
      <c r="G199" s="171"/>
      <c r="H199" s="171"/>
      <c r="I199" s="171"/>
      <c r="J199" s="171"/>
      <c r="K199" s="171"/>
      <c r="L199" s="171"/>
      <c r="M199" s="172"/>
      <c r="N199" s="801"/>
      <c r="O199" s="802"/>
      <c r="P199" s="802"/>
      <c r="Q199" s="802"/>
      <c r="R199" s="802"/>
      <c r="S199" s="802"/>
      <c r="T199" s="802"/>
      <c r="U199" s="802"/>
      <c r="V199" s="802"/>
      <c r="W199" s="802"/>
      <c r="X199" s="802"/>
      <c r="Y199" s="802"/>
      <c r="Z199" s="802"/>
      <c r="AA199" s="802"/>
      <c r="AB199" s="802"/>
      <c r="AC199" s="802"/>
      <c r="AD199" s="802"/>
      <c r="AE199" s="802"/>
      <c r="AF199" s="802"/>
      <c r="AG199" s="802"/>
      <c r="AH199" s="802"/>
      <c r="AI199" s="802"/>
      <c r="AJ199" s="802"/>
      <c r="AK199" s="802"/>
      <c r="AL199" s="802"/>
      <c r="AM199" s="802"/>
      <c r="AN199" s="802"/>
      <c r="AO199" s="802"/>
      <c r="AP199" s="803"/>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row>
    <row r="200" spans="1:82" s="11" customFormat="1" ht="12" customHeight="1" x14ac:dyDescent="0.15">
      <c r="A200" s="10"/>
      <c r="B200" s="10"/>
      <c r="C200" s="10"/>
      <c r="D200" s="10"/>
      <c r="E200" s="167"/>
      <c r="F200" s="155"/>
      <c r="G200" s="155"/>
      <c r="H200" s="155"/>
      <c r="I200" s="155"/>
      <c r="J200" s="155"/>
      <c r="K200" s="155"/>
      <c r="L200" s="155"/>
      <c r="M200" s="168"/>
      <c r="N200" s="770" t="s">
        <v>4</v>
      </c>
      <c r="O200" s="771"/>
      <c r="P200" s="771"/>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2"/>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row>
    <row r="201" spans="1:82" s="11" customFormat="1" ht="12" customHeight="1" x14ac:dyDescent="0.15">
      <c r="A201" s="10"/>
      <c r="B201" s="10"/>
      <c r="C201" s="10"/>
      <c r="D201" s="10"/>
      <c r="E201" s="167"/>
      <c r="F201" s="155"/>
      <c r="G201" s="155"/>
      <c r="H201" s="155"/>
      <c r="I201" s="155"/>
      <c r="J201" s="155"/>
      <c r="K201" s="155"/>
      <c r="L201" s="155"/>
      <c r="M201" s="168"/>
      <c r="N201" s="770"/>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2"/>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row>
    <row r="202" spans="1:82" s="11" customFormat="1" ht="12" customHeight="1" x14ac:dyDescent="0.15">
      <c r="A202" s="10"/>
      <c r="B202" s="10"/>
      <c r="C202" s="10"/>
      <c r="D202" s="10"/>
      <c r="E202" s="167"/>
      <c r="F202" s="155"/>
      <c r="G202" s="155"/>
      <c r="H202" s="155"/>
      <c r="I202" s="155"/>
      <c r="J202" s="155"/>
      <c r="K202" s="155"/>
      <c r="L202" s="155"/>
      <c r="M202" s="168"/>
      <c r="N202" s="770"/>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2"/>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row>
    <row r="203" spans="1:82" s="11" customFormat="1" ht="12" customHeight="1" x14ac:dyDescent="0.15">
      <c r="A203" s="10"/>
      <c r="B203" s="10"/>
      <c r="C203" s="10"/>
      <c r="D203" s="10"/>
      <c r="E203" s="167"/>
      <c r="F203" s="155"/>
      <c r="G203" s="155"/>
      <c r="H203" s="155"/>
      <c r="I203" s="155"/>
      <c r="J203" s="155"/>
      <c r="K203" s="155"/>
      <c r="L203" s="155"/>
      <c r="M203" s="168"/>
      <c r="N203" s="770"/>
      <c r="O203" s="771"/>
      <c r="P203" s="771"/>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2"/>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row>
    <row r="204" spans="1:82" s="11" customFormat="1" ht="12" customHeight="1" x14ac:dyDescent="0.15">
      <c r="A204" s="10"/>
      <c r="B204" s="10"/>
      <c r="C204" s="10"/>
      <c r="D204" s="10"/>
      <c r="E204" s="167"/>
      <c r="F204" s="155"/>
      <c r="G204" s="155"/>
      <c r="H204" s="155"/>
      <c r="I204" s="155"/>
      <c r="J204" s="155"/>
      <c r="K204" s="155"/>
      <c r="L204" s="155"/>
      <c r="M204" s="168"/>
      <c r="N204" s="770"/>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2"/>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row>
    <row r="205" spans="1:82" s="11" customFormat="1" ht="12" customHeight="1" x14ac:dyDescent="0.15">
      <c r="A205" s="10"/>
      <c r="B205" s="10"/>
      <c r="C205" s="10"/>
      <c r="D205" s="10"/>
      <c r="E205" s="167"/>
      <c r="F205" s="155"/>
      <c r="G205" s="155"/>
      <c r="H205" s="155"/>
      <c r="I205" s="155"/>
      <c r="J205" s="155"/>
      <c r="K205" s="155"/>
      <c r="L205" s="155"/>
      <c r="M205" s="168"/>
      <c r="N205" s="770"/>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2"/>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row>
    <row r="206" spans="1:82" s="11" customFormat="1" ht="12" customHeight="1" x14ac:dyDescent="0.15">
      <c r="A206" s="10"/>
      <c r="B206" s="10"/>
      <c r="C206" s="10"/>
      <c r="D206" s="10"/>
      <c r="E206" s="167"/>
      <c r="F206" s="155"/>
      <c r="G206" s="155"/>
      <c r="H206" s="155"/>
      <c r="I206" s="155"/>
      <c r="J206" s="155"/>
      <c r="K206" s="155"/>
      <c r="L206" s="155"/>
      <c r="M206" s="168"/>
      <c r="N206" s="770"/>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2"/>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row>
    <row r="207" spans="1:82" s="11" customFormat="1" ht="12" customHeight="1" x14ac:dyDescent="0.15">
      <c r="A207" s="10"/>
      <c r="B207" s="10"/>
      <c r="C207" s="10"/>
      <c r="D207" s="10"/>
      <c r="E207" s="167"/>
      <c r="F207" s="155"/>
      <c r="G207" s="155"/>
      <c r="H207" s="155"/>
      <c r="I207" s="155"/>
      <c r="J207" s="155"/>
      <c r="K207" s="155"/>
      <c r="L207" s="155"/>
      <c r="M207" s="168"/>
      <c r="N207" s="770"/>
      <c r="O207" s="771"/>
      <c r="P207" s="771"/>
      <c r="Q207" s="771"/>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2"/>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row>
    <row r="208" spans="1:82" s="11" customFormat="1" ht="12" customHeight="1" x14ac:dyDescent="0.15">
      <c r="A208" s="10"/>
      <c r="B208" s="10"/>
      <c r="C208" s="10"/>
      <c r="D208" s="10"/>
      <c r="E208" s="776" t="s">
        <v>58</v>
      </c>
      <c r="F208" s="777"/>
      <c r="G208" s="777"/>
      <c r="H208" s="777"/>
      <c r="I208" s="777"/>
      <c r="J208" s="777"/>
      <c r="K208" s="777"/>
      <c r="L208" s="777"/>
      <c r="M208" s="778"/>
      <c r="N208" s="770"/>
      <c r="O208" s="771"/>
      <c r="P208" s="771"/>
      <c r="Q208" s="771"/>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2"/>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row>
    <row r="209" spans="1:82" s="11" customFormat="1" ht="12" customHeight="1" x14ac:dyDescent="0.15">
      <c r="A209" s="10"/>
      <c r="B209" s="10"/>
      <c r="C209" s="10"/>
      <c r="D209" s="10"/>
      <c r="E209" s="776" t="s">
        <v>61</v>
      </c>
      <c r="F209" s="777"/>
      <c r="G209" s="777"/>
      <c r="H209" s="777"/>
      <c r="I209" s="777"/>
      <c r="J209" s="777"/>
      <c r="K209" s="777"/>
      <c r="L209" s="777"/>
      <c r="M209" s="778"/>
      <c r="N209" s="770"/>
      <c r="O209" s="771"/>
      <c r="P209" s="771"/>
      <c r="Q209" s="771"/>
      <c r="R209" s="771"/>
      <c r="S209" s="771"/>
      <c r="T209" s="771"/>
      <c r="U209" s="771"/>
      <c r="V209" s="771"/>
      <c r="W209" s="771"/>
      <c r="X209" s="771"/>
      <c r="Y209" s="771"/>
      <c r="Z209" s="771"/>
      <c r="AA209" s="771"/>
      <c r="AB209" s="771"/>
      <c r="AC209" s="771"/>
      <c r="AD209" s="771"/>
      <c r="AE209" s="771"/>
      <c r="AF209" s="771"/>
      <c r="AG209" s="771"/>
      <c r="AH209" s="771"/>
      <c r="AI209" s="771"/>
      <c r="AJ209" s="771"/>
      <c r="AK209" s="771"/>
      <c r="AL209" s="771"/>
      <c r="AM209" s="771"/>
      <c r="AN209" s="771"/>
      <c r="AO209" s="771"/>
      <c r="AP209" s="772"/>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row>
    <row r="210" spans="1:82" s="11" customFormat="1" ht="12" customHeight="1" x14ac:dyDescent="0.15">
      <c r="A210" s="10"/>
      <c r="B210" s="10"/>
      <c r="C210" s="10"/>
      <c r="D210" s="10"/>
      <c r="E210" s="167" t="s">
        <v>36</v>
      </c>
      <c r="F210" s="769"/>
      <c r="G210" s="769"/>
      <c r="H210" s="769"/>
      <c r="I210" s="769"/>
      <c r="J210" s="769"/>
      <c r="K210" s="769"/>
      <c r="L210" s="769"/>
      <c r="M210" s="163" t="s">
        <v>37</v>
      </c>
      <c r="N210" s="770"/>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2"/>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CC210" s="10"/>
      <c r="CD210" s="10"/>
    </row>
    <row r="211" spans="1:82" s="11" customFormat="1" ht="12" customHeight="1" x14ac:dyDescent="0.15">
      <c r="A211" s="10"/>
      <c r="B211" s="10"/>
      <c r="C211" s="10"/>
      <c r="D211" s="10"/>
      <c r="E211" s="167"/>
      <c r="F211" s="155"/>
      <c r="G211" s="155"/>
      <c r="H211" s="155"/>
      <c r="I211" s="155"/>
      <c r="J211" s="155"/>
      <c r="K211" s="155"/>
      <c r="L211" s="155"/>
      <c r="M211" s="168"/>
      <c r="N211" s="770"/>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2"/>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row>
    <row r="212" spans="1:82" s="11" customFormat="1" ht="12" customHeight="1" x14ac:dyDescent="0.15">
      <c r="A212" s="10"/>
      <c r="B212" s="10"/>
      <c r="C212" s="10"/>
      <c r="D212" s="10"/>
      <c r="E212" s="167"/>
      <c r="F212" s="155"/>
      <c r="G212" s="155"/>
      <c r="H212" s="155"/>
      <c r="I212" s="155"/>
      <c r="J212" s="155"/>
      <c r="K212" s="155"/>
      <c r="L212" s="155"/>
      <c r="M212" s="168"/>
      <c r="N212" s="770"/>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2"/>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row>
    <row r="213" spans="1:82" s="11" customFormat="1" ht="12" customHeight="1" x14ac:dyDescent="0.15">
      <c r="A213" s="10"/>
      <c r="B213" s="10"/>
      <c r="C213" s="10"/>
      <c r="D213" s="10"/>
      <c r="E213" s="167"/>
      <c r="F213" s="155"/>
      <c r="G213" s="155"/>
      <c r="H213" s="169"/>
      <c r="I213" s="169"/>
      <c r="J213" s="169"/>
      <c r="K213" s="169"/>
      <c r="L213" s="169"/>
      <c r="M213" s="163"/>
      <c r="N213" s="770"/>
      <c r="O213" s="771"/>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2"/>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row>
    <row r="214" spans="1:82" s="11" customFormat="1" ht="12" customHeight="1" x14ac:dyDescent="0.15">
      <c r="A214" s="10"/>
      <c r="B214" s="10"/>
      <c r="C214" s="10"/>
      <c r="D214" s="10"/>
      <c r="E214" s="167"/>
      <c r="F214" s="155"/>
      <c r="G214" s="155"/>
      <c r="H214" s="155"/>
      <c r="I214" s="155"/>
      <c r="J214" s="155"/>
      <c r="K214" s="155"/>
      <c r="L214" s="155"/>
      <c r="M214" s="168"/>
      <c r="N214" s="770"/>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2"/>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row>
    <row r="215" spans="1:82" s="11" customFormat="1" ht="12" customHeight="1" x14ac:dyDescent="0.15">
      <c r="A215" s="10"/>
      <c r="B215" s="10"/>
      <c r="C215" s="10"/>
      <c r="D215" s="10"/>
      <c r="E215" s="167"/>
      <c r="F215" s="155"/>
      <c r="G215" s="155"/>
      <c r="H215" s="155"/>
      <c r="I215" s="155"/>
      <c r="J215" s="155"/>
      <c r="K215" s="155"/>
      <c r="L215" s="155"/>
      <c r="M215" s="168"/>
      <c r="N215" s="770"/>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2"/>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row>
    <row r="216" spans="1:82" s="11" customFormat="1" ht="12" customHeight="1" x14ac:dyDescent="0.15">
      <c r="A216" s="10"/>
      <c r="B216" s="10"/>
      <c r="C216" s="10"/>
      <c r="D216" s="10"/>
      <c r="E216" s="167"/>
      <c r="F216" s="155"/>
      <c r="G216" s="155"/>
      <c r="H216" s="155"/>
      <c r="I216" s="155"/>
      <c r="J216" s="155"/>
      <c r="K216" s="155"/>
      <c r="L216" s="155"/>
      <c r="M216" s="168"/>
      <c r="N216" s="770"/>
      <c r="O216" s="771"/>
      <c r="P216" s="771"/>
      <c r="Q216" s="771"/>
      <c r="R216" s="771"/>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2"/>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row>
    <row r="217" spans="1:82" s="11" customFormat="1" ht="12" customHeight="1" x14ac:dyDescent="0.15">
      <c r="A217" s="10"/>
      <c r="B217" s="10"/>
      <c r="C217" s="10"/>
      <c r="D217" s="10"/>
      <c r="E217" s="167"/>
      <c r="F217" s="155"/>
      <c r="G217" s="155"/>
      <c r="H217" s="155"/>
      <c r="I217" s="155"/>
      <c r="J217" s="155"/>
      <c r="K217" s="155"/>
      <c r="L217" s="155"/>
      <c r="M217" s="168"/>
      <c r="N217" s="770"/>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2"/>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row>
    <row r="218" spans="1:82" s="11" customFormat="1" ht="12" customHeight="1" x14ac:dyDescent="0.15">
      <c r="A218" s="10"/>
      <c r="B218" s="10"/>
      <c r="C218" s="10"/>
      <c r="D218" s="10"/>
      <c r="E218" s="167"/>
      <c r="F218" s="155"/>
      <c r="G218" s="155"/>
      <c r="H218" s="155"/>
      <c r="I218" s="155"/>
      <c r="J218" s="155"/>
      <c r="K218" s="155"/>
      <c r="L218" s="155"/>
      <c r="M218" s="168"/>
      <c r="N218" s="770"/>
      <c r="O218" s="771"/>
      <c r="P218" s="771"/>
      <c r="Q218" s="771"/>
      <c r="R218" s="771"/>
      <c r="S218" s="771"/>
      <c r="T218" s="771"/>
      <c r="U218" s="771"/>
      <c r="V218" s="771"/>
      <c r="W218" s="771"/>
      <c r="X218" s="771"/>
      <c r="Y218" s="771"/>
      <c r="Z218" s="771"/>
      <c r="AA218" s="771"/>
      <c r="AB218" s="771"/>
      <c r="AC218" s="771"/>
      <c r="AD218" s="771"/>
      <c r="AE218" s="771"/>
      <c r="AF218" s="771"/>
      <c r="AG218" s="771"/>
      <c r="AH218" s="771"/>
      <c r="AI218" s="771"/>
      <c r="AJ218" s="771"/>
      <c r="AK218" s="771"/>
      <c r="AL218" s="771"/>
      <c r="AM218" s="771"/>
      <c r="AN218" s="771"/>
      <c r="AO218" s="771"/>
      <c r="AP218" s="772"/>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row>
    <row r="219" spans="1:82" s="11" customFormat="1" ht="12" customHeight="1" x14ac:dyDescent="0.15">
      <c r="A219" s="10"/>
      <c r="B219" s="10"/>
      <c r="C219" s="10"/>
      <c r="D219" s="10"/>
      <c r="E219" s="167"/>
      <c r="F219" s="155"/>
      <c r="G219" s="155"/>
      <c r="H219" s="155"/>
      <c r="I219" s="155"/>
      <c r="J219" s="155"/>
      <c r="K219" s="155"/>
      <c r="L219" s="155"/>
      <c r="M219" s="168"/>
      <c r="N219" s="770"/>
      <c r="O219" s="771"/>
      <c r="P219" s="771"/>
      <c r="Q219" s="771"/>
      <c r="R219" s="771"/>
      <c r="S219" s="771"/>
      <c r="T219" s="771"/>
      <c r="U219" s="771"/>
      <c r="V219" s="771"/>
      <c r="W219" s="771"/>
      <c r="X219" s="771"/>
      <c r="Y219" s="771"/>
      <c r="Z219" s="771"/>
      <c r="AA219" s="771"/>
      <c r="AB219" s="771"/>
      <c r="AC219" s="771"/>
      <c r="AD219" s="771"/>
      <c r="AE219" s="771"/>
      <c r="AF219" s="771"/>
      <c r="AG219" s="771"/>
      <c r="AH219" s="771"/>
      <c r="AI219" s="771"/>
      <c r="AJ219" s="771"/>
      <c r="AK219" s="771"/>
      <c r="AL219" s="771"/>
      <c r="AM219" s="771"/>
      <c r="AN219" s="771"/>
      <c r="AO219" s="771"/>
      <c r="AP219" s="772"/>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row>
    <row r="220" spans="1:82" s="11" customFormat="1" ht="12" customHeight="1" thickBot="1" x14ac:dyDescent="0.2">
      <c r="A220" s="10"/>
      <c r="B220" s="10"/>
      <c r="C220" s="10"/>
      <c r="D220" s="10"/>
      <c r="E220" s="173"/>
      <c r="F220" s="174"/>
      <c r="G220" s="174"/>
      <c r="H220" s="174"/>
      <c r="I220" s="174"/>
      <c r="J220" s="174"/>
      <c r="K220" s="174"/>
      <c r="L220" s="174"/>
      <c r="M220" s="175"/>
      <c r="N220" s="773"/>
      <c r="O220" s="774"/>
      <c r="P220" s="774"/>
      <c r="Q220" s="774"/>
      <c r="R220" s="774"/>
      <c r="S220" s="774"/>
      <c r="T220" s="774"/>
      <c r="U220" s="774"/>
      <c r="V220" s="774"/>
      <c r="W220" s="774"/>
      <c r="X220" s="774"/>
      <c r="Y220" s="774"/>
      <c r="Z220" s="774"/>
      <c r="AA220" s="774"/>
      <c r="AB220" s="774"/>
      <c r="AC220" s="774"/>
      <c r="AD220" s="774"/>
      <c r="AE220" s="774"/>
      <c r="AF220" s="774"/>
      <c r="AG220" s="774"/>
      <c r="AH220" s="774"/>
      <c r="AI220" s="774"/>
      <c r="AJ220" s="774"/>
      <c r="AK220" s="774"/>
      <c r="AL220" s="774"/>
      <c r="AM220" s="774"/>
      <c r="AN220" s="774"/>
      <c r="AO220" s="774"/>
      <c r="AP220" s="775"/>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row>
    <row r="221" spans="1:82" s="1" customFormat="1" ht="12" customHeight="1" x14ac:dyDescent="0.15">
      <c r="A221"/>
      <c r="B221"/>
      <c r="C221"/>
      <c r="D2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c r="AK221"/>
      <c r="AL221"/>
      <c r="AM221"/>
      <c r="AN221"/>
      <c r="AO221"/>
      <c r="AP221"/>
      <c r="AQ221"/>
    </row>
    <row r="222" spans="1:82" s="1" customFormat="1" ht="12" customHeight="1" x14ac:dyDescent="0.15">
      <c r="A222"/>
      <c r="B222"/>
      <c r="C222"/>
      <c r="D222"/>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c r="AK222"/>
      <c r="AL222"/>
      <c r="AM222"/>
      <c r="AN222"/>
      <c r="AO222"/>
      <c r="AP222"/>
      <c r="AQ222"/>
    </row>
    <row r="223" spans="1:82" s="1" customFormat="1" ht="12" customHeight="1" x14ac:dyDescent="0.15">
      <c r="A223"/>
      <c r="B223"/>
      <c r="C223"/>
      <c r="D223"/>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c r="AK223"/>
      <c r="AL223"/>
      <c r="AM223"/>
      <c r="AN223"/>
      <c r="AO223"/>
      <c r="AP223"/>
      <c r="AQ223"/>
    </row>
    <row r="224" spans="1:82" s="1" customFormat="1" ht="12" customHeight="1" x14ac:dyDescent="0.15">
      <c r="A224"/>
      <c r="B224"/>
      <c r="C224"/>
      <c r="D224"/>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c r="AK224"/>
      <c r="AL224"/>
      <c r="AM224"/>
      <c r="AN224"/>
      <c r="AO224"/>
      <c r="AP224"/>
      <c r="AQ224"/>
    </row>
  </sheetData>
  <sheetProtection algorithmName="SHA-512" hashValue="cSrgUQADjK0tCoG/kjFGgpLoEkp5N5Tgfy5HJyyig85b3hCh8TNraX1yhRwmHEAZVE+ObQkE3U2ohl6fQicTCQ==" saltValue="gYVJWOCzGeqbEfdfQBWRCg==" spinCount="100000" sheet="1" formatCells="0" selectLockedCells="1"/>
  <mergeCells count="87">
    <mergeCell ref="AE1:AP2"/>
    <mergeCell ref="E3:J4"/>
    <mergeCell ref="K3:R4"/>
    <mergeCell ref="S3:X4"/>
    <mergeCell ref="Y3:AP4"/>
    <mergeCell ref="E6:AE7"/>
    <mergeCell ref="AF6:AP7"/>
    <mergeCell ref="AE75:AP76"/>
    <mergeCell ref="E8:G9"/>
    <mergeCell ref="H8:M9"/>
    <mergeCell ref="E10:G30"/>
    <mergeCell ref="N10:AP30"/>
    <mergeCell ref="H18:M18"/>
    <mergeCell ref="N8:X9"/>
    <mergeCell ref="E31:G51"/>
    <mergeCell ref="N31:AP51"/>
    <mergeCell ref="E52:G72"/>
    <mergeCell ref="N52:AP72"/>
    <mergeCell ref="H19:M21"/>
    <mergeCell ref="H64:M64"/>
    <mergeCell ref="H61:M61"/>
    <mergeCell ref="N105:AP125"/>
    <mergeCell ref="E126:G146"/>
    <mergeCell ref="N126:AP146"/>
    <mergeCell ref="I136:L136"/>
    <mergeCell ref="H116:M116"/>
    <mergeCell ref="I114:L114"/>
    <mergeCell ref="I115:L115"/>
    <mergeCell ref="I135:L135"/>
    <mergeCell ref="N200:AP220"/>
    <mergeCell ref="E208:M208"/>
    <mergeCell ref="E209:M209"/>
    <mergeCell ref="F210:L210"/>
    <mergeCell ref="E154:AE155"/>
    <mergeCell ref="AF154:AP155"/>
    <mergeCell ref="E156:M157"/>
    <mergeCell ref="N179:AP199"/>
    <mergeCell ref="E187:M187"/>
    <mergeCell ref="E188:M188"/>
    <mergeCell ref="F189:L189"/>
    <mergeCell ref="E167:M167"/>
    <mergeCell ref="F168:L168"/>
    <mergeCell ref="N158:AP178"/>
    <mergeCell ref="E166:M166"/>
    <mergeCell ref="N156:X157"/>
    <mergeCell ref="AO156:AP157"/>
    <mergeCell ref="Y8:AI9"/>
    <mergeCell ref="AJ8:AJ9"/>
    <mergeCell ref="AK8:AM9"/>
    <mergeCell ref="AN8:AN9"/>
    <mergeCell ref="AO8:AP9"/>
    <mergeCell ref="Y151:AP152"/>
    <mergeCell ref="AE149:AP150"/>
    <mergeCell ref="N84:AP104"/>
    <mergeCell ref="N82:X83"/>
    <mergeCell ref="Y82:AI83"/>
    <mergeCell ref="AJ82:AJ83"/>
    <mergeCell ref="AK82:AM83"/>
    <mergeCell ref="AN82:AN83"/>
    <mergeCell ref="AO82:AP83"/>
    <mergeCell ref="S77:X78"/>
    <mergeCell ref="Y156:AI157"/>
    <mergeCell ref="AJ156:AJ157"/>
    <mergeCell ref="AK156:AM157"/>
    <mergeCell ref="AN156:AN157"/>
    <mergeCell ref="H137:M137"/>
    <mergeCell ref="E151:J152"/>
    <mergeCell ref="K151:R152"/>
    <mergeCell ref="S151:X152"/>
    <mergeCell ref="Y77:AP78"/>
    <mergeCell ref="E80:AE81"/>
    <mergeCell ref="AF80:AP81"/>
    <mergeCell ref="E82:G83"/>
    <mergeCell ref="H82:M83"/>
    <mergeCell ref="E77:J78"/>
    <mergeCell ref="K77:R78"/>
    <mergeCell ref="E84:G104"/>
    <mergeCell ref="H95:M95"/>
    <mergeCell ref="H93:M93"/>
    <mergeCell ref="H94:M94"/>
    <mergeCell ref="E105:G125"/>
    <mergeCell ref="H96:M96"/>
    <mergeCell ref="H40:M40"/>
    <mergeCell ref="H42:M42"/>
    <mergeCell ref="H41:M41"/>
    <mergeCell ref="H62:M62"/>
    <mergeCell ref="H63:M63"/>
  </mergeCells>
  <phoneticPr fontId="18"/>
  <printOptions horizontalCentered="1"/>
  <pageMargins left="0.19685039370078741" right="0.19685039370078741" top="0" bottom="0" header="0.31496062992125984" footer="0"/>
  <pageSetup paperSize="9" fitToHeight="0" orientation="portrait" r:id="rId1"/>
  <headerFooter scaleWithDoc="0">
    <oddFooter>&amp;R&amp;10IP230616-001(11)</oddFooter>
  </headerFooter>
  <rowBreaks count="2" manualBreakCount="2">
    <brk id="74" max="41" man="1"/>
    <brk id="148"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31D000C9572D4AA1FAD99C5CAF148D" ma:contentTypeVersion="9" ma:contentTypeDescription="新しいドキュメントを作成します。" ma:contentTypeScope="" ma:versionID="b52740a7411a5112887bbfa66d3426ed">
  <xsd:schema xmlns:xsd="http://www.w3.org/2001/XMLSchema" xmlns:xs="http://www.w3.org/2001/XMLSchema" xmlns:p="http://schemas.microsoft.com/office/2006/metadata/properties" xmlns:ns2="b35c7c19-1b78-4438-b5d8-2a21bcbd7cc8" xmlns:ns3="74e7b8e6-1e41-4540-83ec-6491abeca0dd" targetNamespace="http://schemas.microsoft.com/office/2006/metadata/properties" ma:root="true" ma:fieldsID="16b9f945026834a4fb955cc08e2e5126" ns2:_="" ns3:_="">
    <xsd:import namespace="b35c7c19-1b78-4438-b5d8-2a21bcbd7cc8"/>
    <xsd:import namespace="74e7b8e6-1e41-4540-83ec-6491abeca0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c7c19-1b78-4438-b5d8-2a21bcbd7c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e7b8e6-1e41-4540-83ec-6491abeca0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DCC2C-09C0-4AF3-A3EA-59FE2E5DDD77}"/>
</file>

<file path=customXml/itemProps2.xml><?xml version="1.0" encoding="utf-8"?>
<ds:datastoreItem xmlns:ds="http://schemas.openxmlformats.org/officeDocument/2006/customXml" ds:itemID="{203EF029-C6CA-4864-A977-11AEBA7FDD3C}"/>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📝現況検査報告書</vt:lpstr>
      <vt:lpstr>非破壊検査結果</vt:lpstr>
      <vt:lpstr>傾斜測定一覧表</vt:lpstr>
      <vt:lpstr>📷【写真帳票】戸建住宅</vt:lpstr>
      <vt:lpstr>📷【写真帳票】共同住宅（全体用）</vt:lpstr>
      <vt:lpstr>📷【写真帳票】共同住宅 (住戸用)</vt:lpstr>
      <vt:lpstr>'📝現況検査報告書'!Print_Area</vt:lpstr>
      <vt:lpstr>'📷【写真帳票】共同住宅 (住戸用)'!Print_Area</vt:lpstr>
      <vt:lpstr>'📷【写真帳票】共同住宅（全体用）'!Print_Area</vt:lpstr>
      <vt:lpstr>'📷【写真帳票】戸建住宅'!Print_Area</vt:lpstr>
      <vt:lpstr>傾斜測定一覧表!Print_Area</vt:lpstr>
      <vt:lpstr>非破壊検査結果!Print_Area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michishita</dc:creator>
  <cp:lastModifiedBy>進藤 美寿々</cp:lastModifiedBy>
  <cp:revision/>
  <cp:lastPrinted>2023-06-26T06:31:52Z</cp:lastPrinted>
  <dcterms:created xsi:type="dcterms:W3CDTF">2009-08-05T04:53:22Z</dcterms:created>
  <dcterms:modified xsi:type="dcterms:W3CDTF">2023-06-28T09:43:56Z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1041-8.1.0.3000</vt:lpwstr>
  </property>
</Properties>
</file>